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révisions de ventes sur 3 ans" sheetId="1" state="visible" r:id="rId1"/>
    <sheet xmlns:r="http://schemas.openxmlformats.org/officeDocument/2006/relationships" name=" Prévisions de ventes sur 3 ans" sheetId="2" state="visible" r:id="rId2"/>
    <sheet xmlns:r="http://schemas.openxmlformats.org/officeDocument/2006/relationships" name="-Clause de non-responsabilité-" sheetId="3" state="visible" r:id="rId3"/>
  </sheets>
  <definedNames>
    <definedName name="_xlnm.Print_Area" localSheetId="0">'Prévisions de ventes sur 3 ans'!$B$5:$AW$59</definedName>
    <definedName name="_xlnm.Print_Area" localSheetId="1">' Prévisions de ventes sur 3 ans'!$B$5:$AW$59</definedName>
  </definedNames>
  <calcPr calcId="191029" fullCalcOnLoad="1"/>
</workbook>
</file>

<file path=xl/styles.xml><?xml version="1.0" encoding="utf-8"?>
<styleSheet xmlns="http://schemas.openxmlformats.org/spreadsheetml/2006/main">
  <numFmts count="6">
    <numFmt numFmtId="164" formatCode="_-* #,##0_-;\-* #,##0_-;_-* &quot;-&quot;??_-;_-@_-"/>
    <numFmt numFmtId="165" formatCode="[$-409]mmm\-yy;@"/>
    <numFmt numFmtId="166" formatCode="&quot;$&quot;#,##0.00_);[Red]\(&quot;$&quot;#,##0.00\)"/>
    <numFmt numFmtId="167" formatCode="&quot;$&quot;#,##0_);[Red]\(&quot;$&quot;#,##0\)"/>
    <numFmt numFmtId="168" formatCode="mm/dd/yyyy"/>
    <numFmt numFmtId="169" formatCode="YYYY-MM-DD"/>
  </numFmts>
  <fonts count="22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alibri"/>
      <family val="2"/>
      <color theme="1"/>
      <sz val="12"/>
      <scheme val="minor"/>
    </font>
    <font>
      <name val="Calibri"/>
      <family val="2"/>
      <color rgb="FF3F3F76"/>
      <sz val="12"/>
      <scheme val="minor"/>
    </font>
    <font>
      <name val="Century Gothic"/>
      <family val="1"/>
      <color theme="1" tint="0.3499862666707358"/>
      <sz val="11"/>
    </font>
    <font>
      <name val="Century Gothic"/>
      <family val="1"/>
      <color theme="1" tint="0.3499862666707358"/>
      <sz val="12"/>
    </font>
    <font>
      <name val="Century Gothic"/>
      <family val="1"/>
      <color theme="1"/>
      <sz val="18"/>
    </font>
    <font>
      <name val="Arial"/>
      <family val="2"/>
      <color theme="1"/>
      <sz val="8"/>
    </font>
    <font>
      <name val="Century Gothic"/>
      <family val="1"/>
      <b val="1"/>
      <color theme="1"/>
      <sz val="10"/>
    </font>
    <font>
      <name val="Century Gothic"/>
      <family val="1"/>
      <color theme="1"/>
      <sz val="8"/>
    </font>
    <font>
      <name val="Century Gothic"/>
      <family val="1"/>
      <i val="1"/>
      <color theme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</borders>
  <cellStyleXfs count="7"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0" fillId="0" borderId="0"/>
  </cellStyleXfs>
  <cellXfs count="91">
    <xf numFmtId="0" fontId="0" fillId="0" borderId="0" pivotButton="0" quotePrefix="0" xfId="0"/>
    <xf numFmtId="0" fontId="4" fillId="2" borderId="0" applyAlignment="1" pivotButton="0" quotePrefix="0" xfId="0">
      <alignment wrapText="1"/>
    </xf>
    <xf numFmtId="0" fontId="7" fillId="0" borderId="2" applyAlignment="1" pivotButton="0" quotePrefix="0" xfId="5">
      <alignment horizontal="left" vertical="center" wrapText="1" indent="2"/>
    </xf>
    <xf numFmtId="0" fontId="6" fillId="0" borderId="0" pivotButton="0" quotePrefix="0" xfId="5"/>
    <xf numFmtId="0" fontId="4" fillId="0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0" fontId="5" fillId="2" borderId="0" applyAlignment="1" pivotButton="0" quotePrefix="0" xfId="0">
      <alignment vertical="center"/>
    </xf>
    <xf numFmtId="0" fontId="0" fillId="0" borderId="0" pivotButton="0" quotePrefix="0" xfId="0"/>
    <xf numFmtId="0" fontId="0" fillId="0" borderId="0" applyAlignment="1" applyProtection="1" pivotButton="0" quotePrefix="0" xfId="0">
      <alignment vertical="center"/>
      <protection locked="1" hidden="1"/>
    </xf>
    <xf numFmtId="0" fontId="0" fillId="0" borderId="0" applyProtection="1" pivotButton="0" quotePrefix="0" xfId="0">
      <protection locked="1" hidden="1"/>
    </xf>
    <xf numFmtId="0" fontId="0" fillId="3" borderId="0" applyAlignment="1" applyProtection="1" pivotButton="0" quotePrefix="0" xfId="0">
      <alignment vertical="center"/>
      <protection locked="1" hidden="1"/>
    </xf>
    <xf numFmtId="0" fontId="9" fillId="3" borderId="0" applyAlignment="1" applyProtection="1" pivotButton="0" quotePrefix="0" xfId="7">
      <alignment vertical="center"/>
      <protection locked="1" hidden="1"/>
    </xf>
    <xf numFmtId="164" fontId="9" fillId="3" borderId="0" applyAlignment="1" applyProtection="1" pivotButton="0" quotePrefix="0" xfId="7">
      <alignment vertical="center"/>
      <protection locked="1" hidden="1"/>
    </xf>
    <xf numFmtId="0" fontId="4" fillId="3" borderId="0" applyAlignment="1" pivotButton="0" quotePrefix="0" xfId="0">
      <alignment wrapText="1"/>
    </xf>
    <xf numFmtId="0" fontId="0" fillId="3" borderId="0" applyProtection="1" pivotButton="0" quotePrefix="0" xfId="0">
      <protection locked="1" hidden="1"/>
    </xf>
    <xf numFmtId="0" fontId="8" fillId="3" borderId="0" applyAlignment="1" applyProtection="1" pivotButton="0" quotePrefix="0" xfId="0">
      <alignment vertical="center" wrapText="1"/>
      <protection locked="1" hidden="1"/>
    </xf>
    <xf numFmtId="0" fontId="6" fillId="3" borderId="0" applyProtection="1" pivotButton="0" quotePrefix="0" xfId="0">
      <protection locked="1" hidden="1"/>
    </xf>
    <xf numFmtId="0" fontId="12" fillId="3" borderId="0" applyAlignment="1" applyProtection="1" pivotButton="0" quotePrefix="0" xfId="0">
      <alignment vertical="center" wrapText="1"/>
      <protection locked="1" hidden="1"/>
    </xf>
    <xf numFmtId="0" fontId="7" fillId="0" borderId="0" pivotButton="0" quotePrefix="0" xfId="0"/>
    <xf numFmtId="0" fontId="14" fillId="3" borderId="0" applyProtection="1" pivotButton="0" quotePrefix="0" xfId="0">
      <protection locked="1" hidden="1"/>
    </xf>
    <xf numFmtId="49" fontId="4" fillId="3" borderId="0" applyAlignment="1" applyProtection="1" pivotButton="0" quotePrefix="0" xfId="0">
      <alignment horizontal="center" vertical="center"/>
      <protection locked="1" hidden="1"/>
    </xf>
    <xf numFmtId="0" fontId="15" fillId="0" borderId="0" applyAlignment="1" pivotButton="0" quotePrefix="0" xfId="0">
      <alignment vertical="center"/>
    </xf>
    <xf numFmtId="0" fontId="4" fillId="0" borderId="0" pivotButton="0" quotePrefix="0" xfId="0"/>
    <xf numFmtId="0" fontId="15" fillId="3" borderId="0" applyAlignment="1" pivotButton="0" quotePrefix="0" xfId="0">
      <alignment vertical="center"/>
    </xf>
    <xf numFmtId="0" fontId="0" fillId="3" borderId="0" pivotButton="0" quotePrefix="0" xfId="0"/>
    <xf numFmtId="0" fontId="4" fillId="3" borderId="0" applyAlignment="1" pivotButton="0" quotePrefix="0" xfId="0">
      <alignment horizontal="left" vertical="center" indent="1"/>
    </xf>
    <xf numFmtId="0" fontId="4" fillId="3" borderId="0" applyAlignment="1" pivotButton="0" quotePrefix="0" xfId="0">
      <alignment vertical="center"/>
    </xf>
    <xf numFmtId="0" fontId="4" fillId="3" borderId="0" applyAlignment="1" pivotButton="0" quotePrefix="0" xfId="0">
      <alignment horizontal="center" vertical="center"/>
    </xf>
    <xf numFmtId="0" fontId="16" fillId="3" borderId="0" applyAlignment="1" pivotButton="0" quotePrefix="0" xfId="0">
      <alignment vertical="center"/>
    </xf>
    <xf numFmtId="0" fontId="16" fillId="3" borderId="0" applyAlignment="1" pivotButton="0" quotePrefix="0" xfId="0">
      <alignment horizontal="center" vertical="center"/>
    </xf>
    <xf numFmtId="0" fontId="4" fillId="3" borderId="0" pivotButton="0" quotePrefix="0" xfId="0"/>
    <xf numFmtId="0" fontId="18" fillId="3" borderId="0" applyAlignment="1" pivotButton="0" quotePrefix="0" xfId="0">
      <alignment vertical="center"/>
    </xf>
    <xf numFmtId="0" fontId="9" fillId="3" borderId="0" applyAlignment="1" pivotButton="0" quotePrefix="0" xfId="0">
      <alignment vertical="center"/>
    </xf>
    <xf numFmtId="165" fontId="16" fillId="3" borderId="0" applyAlignment="1" pivotButton="0" quotePrefix="0" xfId="0">
      <alignment horizontal="center" vertical="center"/>
    </xf>
    <xf numFmtId="0" fontId="16" fillId="3" borderId="0" applyAlignment="1" pivotButton="0" quotePrefix="0" xfId="0">
      <alignment horizontal="center" vertical="center"/>
    </xf>
    <xf numFmtId="0" fontId="4" fillId="0" borderId="1" applyAlignment="1" applyProtection="1" pivotButton="0" quotePrefix="0" xfId="0">
      <alignment horizontal="left" vertical="center" indent="1"/>
      <protection locked="0" hidden="0"/>
    </xf>
    <xf numFmtId="3" fontId="4" fillId="2" borderId="1" applyAlignment="1" applyProtection="1" pivotButton="0" quotePrefix="0" xfId="0">
      <alignment horizontal="center" vertical="center"/>
      <protection locked="0" hidden="0"/>
    </xf>
    <xf numFmtId="0" fontId="4" fillId="6" borderId="1" applyAlignment="1" pivotButton="0" quotePrefix="0" xfId="0">
      <alignment horizontal="left" vertical="center" indent="1"/>
    </xf>
    <xf numFmtId="166" fontId="4" fillId="0" borderId="1" applyAlignment="1" applyProtection="1" pivotButton="0" quotePrefix="0" xfId="0">
      <alignment horizontal="center" vertical="center"/>
      <protection locked="0" hidden="0"/>
    </xf>
    <xf numFmtId="167" fontId="4" fillId="3" borderId="1" applyAlignment="1" pivotButton="0" quotePrefix="0" xfId="0">
      <alignment horizontal="center" vertical="center"/>
    </xf>
    <xf numFmtId="166" fontId="4" fillId="3" borderId="1" applyAlignment="1" pivotButton="0" quotePrefix="0" xfId="0">
      <alignment horizontal="center" vertical="center"/>
    </xf>
    <xf numFmtId="9" fontId="4" fillId="3" borderId="1" applyAlignment="1" pivotButton="0" quotePrefix="0" xfId="6">
      <alignment horizontal="center" vertical="center"/>
    </xf>
    <xf numFmtId="167" fontId="4" fillId="6" borderId="1" applyAlignment="1" pivotButton="0" quotePrefix="0" xfId="0">
      <alignment horizontal="center" vertical="center"/>
    </xf>
    <xf numFmtId="166" fontId="4" fillId="6" borderId="1" applyAlignment="1" pivotButton="0" quotePrefix="0" xfId="0">
      <alignment horizontal="center" vertical="center"/>
    </xf>
    <xf numFmtId="166" fontId="4" fillId="0" borderId="5" applyAlignment="1" applyProtection="1" pivotButton="0" quotePrefix="0" xfId="0">
      <alignment horizontal="center" vertical="center"/>
      <protection locked="0" hidden="0"/>
    </xf>
    <xf numFmtId="167" fontId="16" fillId="4" borderId="6" applyAlignment="1" pivotButton="0" quotePrefix="0" xfId="0">
      <alignment horizontal="center" vertical="center"/>
    </xf>
    <xf numFmtId="166" fontId="16" fillId="4" borderId="6" applyAlignment="1" pivotButton="0" quotePrefix="0" xfId="0">
      <alignment horizontal="center" vertical="center"/>
    </xf>
    <xf numFmtId="3" fontId="16" fillId="4" borderId="6" applyAlignment="1" pivotButton="0" quotePrefix="0" xfId="0">
      <alignment horizontal="center" vertical="center"/>
    </xf>
    <xf numFmtId="0" fontId="4" fillId="6" borderId="9" applyAlignment="1" pivotButton="0" quotePrefix="0" xfId="0">
      <alignment horizontal="left" vertical="center" indent="1"/>
    </xf>
    <xf numFmtId="167" fontId="16" fillId="4" borderId="11" applyAlignment="1" pivotButton="0" quotePrefix="0" xfId="0">
      <alignment horizontal="center" vertical="center"/>
    </xf>
    <xf numFmtId="167" fontId="4" fillId="3" borderId="9" applyAlignment="1" pivotButton="0" quotePrefix="0" xfId="0">
      <alignment horizontal="center" vertical="center"/>
    </xf>
    <xf numFmtId="0" fontId="16" fillId="4" borderId="8" applyAlignment="1" pivotButton="0" quotePrefix="0" xfId="0">
      <alignment horizontal="left" vertical="center" indent="1"/>
    </xf>
    <xf numFmtId="167" fontId="16" fillId="4" borderId="8" applyAlignment="1" pivotButton="0" quotePrefix="0" xfId="0">
      <alignment horizontal="center" vertical="center"/>
    </xf>
    <xf numFmtId="167" fontId="16" fillId="4" borderId="12" applyAlignment="1" pivotButton="0" quotePrefix="0" xfId="0">
      <alignment horizontal="center" vertical="center"/>
    </xf>
    <xf numFmtId="167" fontId="16" fillId="8" borderId="7" applyAlignment="1" pivotButton="0" quotePrefix="0" xfId="0">
      <alignment horizontal="center" vertical="center"/>
    </xf>
    <xf numFmtId="167" fontId="16" fillId="9" borderId="8" applyAlignment="1" pivotButton="0" quotePrefix="0" xfId="0">
      <alignment horizontal="center" vertical="center"/>
    </xf>
    <xf numFmtId="167" fontId="16" fillId="4" borderId="7" applyAlignment="1" pivotButton="0" quotePrefix="0" xfId="0">
      <alignment horizontal="center" vertical="center"/>
    </xf>
    <xf numFmtId="167" fontId="4" fillId="6" borderId="5" applyAlignment="1" pivotButton="0" quotePrefix="0" xfId="0">
      <alignment horizontal="center" vertical="center"/>
    </xf>
    <xf numFmtId="167" fontId="4" fillId="6" borderId="9" applyAlignment="1" pivotButton="0" quotePrefix="0" xfId="0">
      <alignment horizontal="center" vertical="center"/>
    </xf>
    <xf numFmtId="167" fontId="4" fillId="6" borderId="10" applyAlignment="1" pivotButton="0" quotePrefix="0" xfId="0">
      <alignment horizontal="center" vertical="center"/>
    </xf>
    <xf numFmtId="166" fontId="4" fillId="6" borderId="5" applyAlignment="1" pivotButton="0" quotePrefix="0" xfId="0">
      <alignment horizontal="center" vertical="center"/>
    </xf>
    <xf numFmtId="168" fontId="9" fillId="2" borderId="3" applyAlignment="1" applyProtection="1" pivotButton="0" quotePrefix="0" xfId="0">
      <alignment horizontal="center" vertical="center"/>
      <protection locked="0" hidden="0"/>
    </xf>
    <xf numFmtId="0" fontId="17" fillId="3" borderId="0" applyAlignment="1" pivotButton="0" quotePrefix="0" xfId="0">
      <alignment vertical="center"/>
    </xf>
    <xf numFmtId="3" fontId="16" fillId="4" borderId="8" applyAlignment="1" pivotButton="0" quotePrefix="0" xfId="0">
      <alignment horizontal="center" vertical="center"/>
    </xf>
    <xf numFmtId="3" fontId="16" fillId="4" borderId="12" applyAlignment="1" pivotButton="0" quotePrefix="0" xfId="0">
      <alignment horizontal="center" vertical="center"/>
    </xf>
    <xf numFmtId="3" fontId="16" fillId="8" borderId="7" applyAlignment="1" pivotButton="0" quotePrefix="0" xfId="0">
      <alignment horizontal="center" vertical="center"/>
    </xf>
    <xf numFmtId="3" fontId="16" fillId="9" borderId="8" applyAlignment="1" pivotButton="0" quotePrefix="0" xfId="0">
      <alignment horizontal="center" vertical="center"/>
    </xf>
    <xf numFmtId="0" fontId="13" fillId="3" borderId="0" applyAlignment="1" applyProtection="1" pivotButton="0" quotePrefix="0" xfId="0">
      <alignment horizontal="left" vertical="center" indent="1"/>
      <protection locked="1" hidden="1"/>
    </xf>
    <xf numFmtId="0" fontId="19" fillId="5" borderId="0" applyAlignment="1" pivotButton="0" quotePrefix="0" xfId="8">
      <alignment horizontal="center" vertical="center"/>
    </xf>
    <xf numFmtId="169" fontId="9" fillId="2" borderId="3" applyAlignment="1" applyProtection="1" pivotButton="0" quotePrefix="0" xfId="0">
      <alignment horizontal="center" vertical="center"/>
      <protection locked="0" hidden="0"/>
    </xf>
    <xf numFmtId="169" fontId="16" fillId="3" borderId="0" applyAlignment="1" pivotButton="0" quotePrefix="0" xfId="0">
      <alignment horizontal="center" vertical="center"/>
    </xf>
    <xf numFmtId="166" fontId="4" fillId="0" borderId="1" applyAlignment="1" applyProtection="1" pivotButton="0" quotePrefix="0" xfId="0">
      <alignment horizontal="center" vertical="center"/>
      <protection locked="0" hidden="0"/>
    </xf>
    <xf numFmtId="166" fontId="16" fillId="4" borderId="6" applyAlignment="1" pivotButton="0" quotePrefix="0" xfId="0">
      <alignment horizontal="center" vertical="center"/>
    </xf>
    <xf numFmtId="166" fontId="4" fillId="3" borderId="1" applyAlignment="1" pivotButton="0" quotePrefix="0" xfId="0">
      <alignment horizontal="center" vertical="center"/>
    </xf>
    <xf numFmtId="166" fontId="4" fillId="0" borderId="5" applyAlignment="1" applyProtection="1" pivotButton="0" quotePrefix="0" xfId="0">
      <alignment horizontal="center" vertical="center"/>
      <protection locked="0" hidden="0"/>
    </xf>
    <xf numFmtId="167" fontId="4" fillId="6" borderId="1" applyAlignment="1" pivotButton="0" quotePrefix="0" xfId="0">
      <alignment horizontal="center" vertical="center"/>
    </xf>
    <xf numFmtId="167" fontId="4" fillId="6" borderId="5" applyAlignment="1" pivotButton="0" quotePrefix="0" xfId="0">
      <alignment horizontal="center" vertical="center"/>
    </xf>
    <xf numFmtId="167" fontId="16" fillId="4" borderId="6" applyAlignment="1" pivotButton="0" quotePrefix="0" xfId="0">
      <alignment horizontal="center" vertical="center"/>
    </xf>
    <xf numFmtId="167" fontId="4" fillId="3" borderId="1" applyAlignment="1" pivotButton="0" quotePrefix="0" xfId="0">
      <alignment horizontal="center" vertical="center"/>
    </xf>
    <xf numFmtId="167" fontId="4" fillId="6" borderId="9" applyAlignment="1" pivotButton="0" quotePrefix="0" xfId="0">
      <alignment horizontal="center" vertical="center"/>
    </xf>
    <xf numFmtId="167" fontId="4" fillId="6" borderId="10" applyAlignment="1" pivotButton="0" quotePrefix="0" xfId="0">
      <alignment horizontal="center" vertical="center"/>
    </xf>
    <xf numFmtId="167" fontId="16" fillId="4" borderId="11" applyAlignment="1" pivotButton="0" quotePrefix="0" xfId="0">
      <alignment horizontal="center" vertical="center"/>
    </xf>
    <xf numFmtId="167" fontId="4" fillId="3" borderId="9" applyAlignment="1" pivotButton="0" quotePrefix="0" xfId="0">
      <alignment horizontal="center" vertical="center"/>
    </xf>
    <xf numFmtId="167" fontId="16" fillId="4" borderId="8" applyAlignment="1" pivotButton="0" quotePrefix="0" xfId="0">
      <alignment horizontal="center" vertical="center"/>
    </xf>
    <xf numFmtId="167" fontId="16" fillId="4" borderId="12" applyAlignment="1" pivotButton="0" quotePrefix="0" xfId="0">
      <alignment horizontal="center" vertical="center"/>
    </xf>
    <xf numFmtId="167" fontId="16" fillId="8" borderId="7" applyAlignment="1" pivotButton="0" quotePrefix="0" xfId="0">
      <alignment horizontal="center" vertical="center"/>
    </xf>
    <xf numFmtId="167" fontId="16" fillId="9" borderId="8" applyAlignment="1" pivotButton="0" quotePrefix="0" xfId="0">
      <alignment horizontal="center" vertical="center"/>
    </xf>
    <xf numFmtId="166" fontId="4" fillId="6" borderId="1" applyAlignment="1" pivotButton="0" quotePrefix="0" xfId="0">
      <alignment horizontal="center" vertical="center"/>
    </xf>
    <xf numFmtId="166" fontId="4" fillId="6" borderId="5" applyAlignment="1" pivotButton="0" quotePrefix="0" xfId="0">
      <alignment horizontal="center" vertical="center"/>
    </xf>
    <xf numFmtId="167" fontId="16" fillId="4" borderId="7" applyAlignment="1" pivotButton="0" quotePrefix="0" xfId="0">
      <alignment horizontal="center" vertical="center"/>
    </xf>
    <xf numFmtId="0" fontId="21" fillId="10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Процентный" xfId="4" builtinId="5"/>
    <cellStyle name="Ввод " xfId="5" builtinId="20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UNITÉS VENDUES PREMIÈRE ANNÉE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'Prévisions de ventes sur 3 ans'!$C$8</f>
              <strCache>
                <ptCount val="1"/>
                <pt idx="0">
                  <v>Produit / Service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'Prévisions de ventes sur 3 ans'!$D$8:$O$8</f>
              <numCache>
                <formatCode>#,##0</formatCode>
                <ptCount val="12"/>
                <pt idx="0">
                  <v>1779</v>
                </pt>
                <pt idx="1">
                  <v>3557</v>
                </pt>
                <pt idx="2">
                  <v>2546</v>
                </pt>
                <pt idx="3">
                  <v>3555</v>
                </pt>
                <pt idx="4">
                  <v>4174</v>
                </pt>
                <pt idx="5">
                  <v>1903</v>
                </pt>
                <pt idx="6">
                  <v>2291</v>
                </pt>
                <pt idx="7">
                  <v>3571</v>
                </pt>
                <pt idx="8">
                  <v>2155</v>
                </pt>
                <pt idx="9">
                  <v>3174</v>
                </pt>
                <pt idx="10">
                  <v>2420</v>
                </pt>
                <pt idx="11">
                  <v>2260</v>
                </pt>
              </numCache>
            </numRef>
          </val>
          <smooth val="0"/>
        </ser>
        <ser>
          <idx val="1"/>
          <order val="1"/>
          <tx>
            <strRef>
              <f>'Prévisions de ventes sur 3 ans'!$C$9</f>
              <strCache>
                <ptCount val="1"/>
                <pt idx="0">
                  <v>Produit / Service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'Prévisions de ventes sur 3 ans'!$D$9:$O$9</f>
              <numCache>
                <formatCode>#,##0</formatCode>
                <ptCount val="12"/>
                <pt idx="0">
                  <v>1737</v>
                </pt>
                <pt idx="1">
                  <v>3279</v>
                </pt>
                <pt idx="2">
                  <v>4019</v>
                </pt>
                <pt idx="3">
                  <v>3905</v>
                </pt>
                <pt idx="4">
                  <v>2488</v>
                </pt>
                <pt idx="5">
                  <v>2131</v>
                </pt>
                <pt idx="6">
                  <v>3619</v>
                </pt>
                <pt idx="7">
                  <v>2747</v>
                </pt>
                <pt idx="8">
                  <v>3607</v>
                </pt>
                <pt idx="9">
                  <v>2520</v>
                </pt>
                <pt idx="10">
                  <v>3492</v>
                </pt>
                <pt idx="11">
                  <v>3117</v>
                </pt>
              </numCache>
            </numRef>
          </val>
          <smooth val="0"/>
        </ser>
        <ser>
          <idx val="2"/>
          <order val="2"/>
          <tx>
            <strRef>
              <f>'Prévisions de ventes sur 3 ans'!$C$10</f>
              <strCache>
                <ptCount val="1"/>
                <pt idx="0">
                  <v>Produit / Service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'Prévisions de ventes sur 3 ans'!$D$10:$O$10</f>
              <numCache>
                <formatCode>#,##0</formatCode>
                <ptCount val="12"/>
                <pt idx="0">
                  <v>2949</v>
                </pt>
                <pt idx="1">
                  <v>2762</v>
                </pt>
                <pt idx="2">
                  <v>1802</v>
                </pt>
                <pt idx="3">
                  <v>1838</v>
                </pt>
                <pt idx="4">
                  <v>2753</v>
                </pt>
                <pt idx="5">
                  <v>2478</v>
                </pt>
                <pt idx="6">
                  <v>1553</v>
                </pt>
                <pt idx="7">
                  <v>1419</v>
                </pt>
                <pt idx="8">
                  <v>2909</v>
                </pt>
                <pt idx="9">
                  <v>2137</v>
                </pt>
                <pt idx="10">
                  <v>1448</v>
                </pt>
                <pt idx="11">
                  <v>2035</v>
                </pt>
              </numCache>
            </numRef>
          </val>
          <smooth val="0"/>
        </ser>
        <ser>
          <idx val="3"/>
          <order val="3"/>
          <tx>
            <strRef>
              <f>'Prévisions de ventes sur 3 ans'!$C$11</f>
              <strCache>
                <ptCount val="1"/>
                <pt idx="0">
                  <v>Produit / Service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'Prévisions de ventes sur 3 ans'!$D$11:$O$11</f>
              <numCache>
                <formatCode>#,##0</formatCode>
                <ptCount val="12"/>
                <pt idx="0">
                  <v>1184</v>
                </pt>
                <pt idx="1">
                  <v>1838</v>
                </pt>
                <pt idx="2">
                  <v>2613</v>
                </pt>
                <pt idx="3">
                  <v>2073</v>
                </pt>
                <pt idx="4">
                  <v>1702</v>
                </pt>
                <pt idx="5">
                  <v>3356</v>
                </pt>
                <pt idx="6">
                  <v>2222</v>
                </pt>
                <pt idx="7">
                  <v>2305</v>
                </pt>
                <pt idx="8">
                  <v>3390</v>
                </pt>
                <pt idx="9">
                  <v>1939</v>
                </pt>
                <pt idx="10">
                  <v>1819</v>
                </pt>
                <pt idx="11">
                  <v>3166</v>
                </pt>
              </numCache>
            </numRef>
          </val>
          <smooth val="0"/>
        </ser>
        <ser>
          <idx val="4"/>
          <order val="4"/>
          <tx>
            <strRef>
              <f>'Prévisions de ventes sur 3 ans'!$C$12</f>
              <strCache>
                <ptCount val="1"/>
                <pt idx="0">
                  <v>Produit / Service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'Prévisions de ventes sur 3 ans'!$D$12:$O$12</f>
              <numCache>
                <formatCode>#,##0</formatCode>
                <ptCount val="12"/>
                <pt idx="0">
                  <v>1480</v>
                </pt>
                <pt idx="1">
                  <v>2192</v>
                </pt>
                <pt idx="2">
                  <v>1559</v>
                </pt>
                <pt idx="3">
                  <v>2539</v>
                </pt>
                <pt idx="4">
                  <v>2239</v>
                </pt>
                <pt idx="5">
                  <v>2513</v>
                </pt>
                <pt idx="6">
                  <v>1320</v>
                </pt>
                <pt idx="7">
                  <v>3142</v>
                </pt>
                <pt idx="8">
                  <v>3245</v>
                </pt>
                <pt idx="9">
                  <v>3318</v>
                </pt>
                <pt idx="10">
                  <v>1900</v>
                </pt>
                <pt idx="11">
                  <v>2292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UNITÉS VENDUES PREMIÈRE ANNÉE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 Prévisions de ventes sur 3 ans'!$C$8</f>
              <strCache>
                <ptCount val="1"/>
                <pt idx="0">
                  <v>Produit / Service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 Prévisions de ventes sur 3 ans'!$D$8:$O$8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 Prévisions de ventes sur 3 ans'!$C$9</f>
              <strCache>
                <ptCount val="1"/>
                <pt idx="0">
                  <v>Produit / Service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 Prévisions de ventes sur 3 ans'!$D$9:$O$9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 Prévisions de ventes sur 3 ans'!$C$10</f>
              <strCache>
                <ptCount val="1"/>
                <pt idx="0">
                  <v>Produit / Service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 Prévisions de ventes sur 3 ans'!$D$10:$O$10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 Prévisions de ventes sur 3 ans'!$C$11</f>
              <strCache>
                <ptCount val="1"/>
                <pt idx="0">
                  <v>Produit / Service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 Prévisions de ventes sur 3 ans'!$D$11:$O$11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 Prévisions de ventes sur 3 ans'!$C$12</f>
              <strCache>
                <ptCount val="1"/>
                <pt idx="0">
                  <v>Produit / Service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 Prévisions de ventes sur 3 ans'!$D$12:$O$12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MARGE BRUTE PREMIÈRE ANNÉE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 Prévisions de ventes sur 3 ans'!$C$45</f>
              <strCache>
                <ptCount val="1"/>
                <pt idx="0">
                  <v>Produit / Service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ans'!$D$45:$O$45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 Prévisions de ventes sur 3 ans'!$C$46</f>
              <strCache>
                <ptCount val="1"/>
                <pt idx="0">
                  <v>Produit / Service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ans'!$D$46:$O$46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 Prévisions de ventes sur 3 ans'!$C$47</f>
              <strCache>
                <ptCount val="1"/>
                <pt idx="0">
                  <v>Produit / Service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ans'!$D$47:$O$47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 Prévisions de ventes sur 3 ans'!$C$48</f>
              <strCache>
                <ptCount val="1"/>
                <pt idx="0">
                  <v>Produit / Service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ans'!$D$48:$O$48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 Prévisions de ventes sur 3 ans'!$C$49</f>
              <strCache>
                <ptCount val="1"/>
                <pt idx="0">
                  <v>Produit / Service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ans'!$D$49:$O$49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UNITÉS VENDUES LA DEUXIÈME ANNÉE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 Prévisions de ventes sur 3 ans'!$C$8</f>
              <strCache>
                <ptCount val="1"/>
                <pt idx="0">
                  <v>Produit / Service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 Prévisions de ventes sur 3 ans'!$S$8:$AD$8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 Prévisions de ventes sur 3 ans'!$C$9</f>
              <strCache>
                <ptCount val="1"/>
                <pt idx="0">
                  <v>Produit / Service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 Prévisions de ventes sur 3 ans'!$S$9:$AD$9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 Prévisions de ventes sur 3 ans'!$C$10</f>
              <strCache>
                <ptCount val="1"/>
                <pt idx="0">
                  <v>Produit / Service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 Prévisions de ventes sur 3 ans'!$S$10:$AD$10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 Prévisions de ventes sur 3 ans'!$C$11</f>
              <strCache>
                <ptCount val="1"/>
                <pt idx="0">
                  <v>Produit / Service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 Prévisions de ventes sur 3 ans'!$S$11:$AD$11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 Prévisions de ventes sur 3 ans'!$C$12</f>
              <strCache>
                <ptCount val="1"/>
                <pt idx="0">
                  <v>Produit / Service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 Prévisions de ventes sur 3 ans'!$S$12:$AD$12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MARGE BRUTE DEUXIÈME ANNÉE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 Prévisions de ventes sur 3 ans'!$C$45</f>
              <strCache>
                <ptCount val="1"/>
                <pt idx="0">
                  <v>Produit / Service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ans'!$S$45:$AD$45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 Prévisions de ventes sur 3 ans'!$C$46</f>
              <strCache>
                <ptCount val="1"/>
                <pt idx="0">
                  <v>Produit / Service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ans'!$S$46:$AD$46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 Prévisions de ventes sur 3 ans'!$C$47</f>
              <strCache>
                <ptCount val="1"/>
                <pt idx="0">
                  <v>Produit / Service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ans'!$S$47:$AD$47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 Prévisions de ventes sur 3 ans'!$C$48</f>
              <strCache>
                <ptCount val="1"/>
                <pt idx="0">
                  <v>Produit / Service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ans'!$S$48:$AD$48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 Prévisions de ventes sur 3 ans'!$C$49</f>
              <strCache>
                <ptCount val="1"/>
                <pt idx="0">
                  <v>Produit / Service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ans'!$S$49:$AD$49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UNITÉS VENDUES TROISIÈME ANNÉE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 Prévisions de ventes sur 3 ans'!$C$8</f>
              <strCache>
                <ptCount val="1"/>
                <pt idx="0">
                  <v>Produit / Service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 Prévisions de ventes sur 3 ans'!$AI$8:$AT$8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 Prévisions de ventes sur 3 ans'!$C$9</f>
              <strCache>
                <ptCount val="1"/>
                <pt idx="0">
                  <v>Produit / Service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 Prévisions de ventes sur 3 ans'!$AI$9:$AT$9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 Prévisions de ventes sur 3 ans'!$C$10</f>
              <strCache>
                <ptCount val="1"/>
                <pt idx="0">
                  <v>Produit / Service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 Prévisions de ventes sur 3 ans'!$AI$10:$AT$10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 Prévisions de ventes sur 3 ans'!$C$11</f>
              <strCache>
                <ptCount val="1"/>
                <pt idx="0">
                  <v>Produit / Service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 Prévisions de ventes sur 3 ans'!$AI$11:$AT$11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 Prévisions de ventes sur 3 ans'!$C$12</f>
              <strCache>
                <ptCount val="1"/>
                <pt idx="0">
                  <v>Produit / Service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 Prévisions de ventes sur 3 ans'!$AI$12:$AT$12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5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MARGE BRUTE TROISIÈME ANNÉE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 Prévisions de ventes sur 3 ans'!$C$45</f>
              <strCache>
                <ptCount val="1"/>
                <pt idx="0">
                  <v>Produit / Service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ans'!$AI$45:$AT$45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 Prévisions de ventes sur 3 ans'!$C$46</f>
              <strCache>
                <ptCount val="1"/>
                <pt idx="0">
                  <v>Produit / Service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ans'!$AI$46:$AT$46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 Prévisions de ventes sur 3 ans'!$C$47</f>
              <strCache>
                <ptCount val="1"/>
                <pt idx="0">
                  <v>Produit / Service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ans'!$AI$47:$AT$47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 Prévisions de ventes sur 3 ans'!$C$48</f>
              <strCache>
                <ptCount val="1"/>
                <pt idx="0">
                  <v>Produit / Service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ans'!$AI$48:$AT$48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 Prévisions de ventes sur 3 ans'!$C$49</f>
              <strCache>
                <ptCount val="1"/>
                <pt idx="0">
                  <v>Produit / Service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 Prévisions de ventes sur 3 ans'!$AI$49:$AT$49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UNITÉS DE 3 ANS VENDUES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 Prévisions de ventes sur 3 ans'!$C$56</f>
              <strCache>
                <ptCount val="1"/>
                <pt idx="0">
                  <v>NOMBRE TOTAL D'UNITÉS VENDUES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 Prévisions de ventes sur 3 ans'!$D$56:$O$56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 Prévisions de ventes sur 3 ans'!$C$57</f>
              <strCache>
                <ptCount val="1"/>
                <pt idx="0">
                  <v>NOMBRE TOTAL D'UNITÉS VENDUES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 Prévisions de ventes sur 3 ans'!$D$57:$O$57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 Prévisions de ventes sur 3 ans'!$C$58</f>
              <strCache>
                <ptCount val="1"/>
                <pt idx="0">
                  <v>NOMBRE TOTAL D'UNITÉS VENDUES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 Prévisions de ventes sur 3 ans'!$D$58:$O$58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9816975"/>
        <axId val="1989861471"/>
      </lineChart>
      <catAx>
        <axId val="198981697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61471"/>
        <crosses val="autoZero"/>
        <auto val="1"/>
        <lblAlgn val="ctr"/>
        <lblOffset val="100"/>
        <noMultiLvlLbl val="0"/>
      </catAx>
      <valAx>
        <axId val="198986147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1697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CHIFFRE D'AFFAIRES SUR 3 ANS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 Prévisions de ventes sur 3 ans'!$R$56</f>
              <strCache>
                <ptCount val="1"/>
                <pt idx="0">
                  <v>CHIFFRE D'AFFAIRES TOTAL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 Prévisions de ventes sur 3 ans'!$S$56:$AD$56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 Prévisions de ventes sur 3 ans'!$R$57</f>
              <strCache>
                <ptCount val="1"/>
                <pt idx="0">
                  <v>TOTAL DES REVENUS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 Prévisions de ventes sur 3 ans'!$S$57:$AD$57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 Prévisions de ventes sur 3 ans'!$R$58</f>
              <strCache>
                <ptCount val="1"/>
                <pt idx="0">
                  <v>CHIFFRE D'AFFAIRES TOTAL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 Prévisions de ventes sur 3 ans'!$S$58:$AD$58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MARGE BRUTE SUR 3 ANS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 Prévisions de ventes sur 3 ans'!$AH$56</f>
              <strCache>
                <ptCount val="1"/>
                <pt idx="0">
                  <v>MARGE BRUTE TOTALE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 Prévisions de ventes sur 3 ans'!$AI$56:$AT$56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 Prévisions de ventes sur 3 ans'!$AH$57</f>
              <strCache>
                <ptCount val="1"/>
                <pt idx="0">
                  <v>MARGE BRUTE TOTALE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 Prévisions de ventes sur 3 ans'!$AI$57:$AT$57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 Prévisions de ventes sur 3 ans'!$AH$58</f>
              <strCache>
                <ptCount val="1"/>
                <pt idx="0">
                  <v>MARGE BRUTE TOTALE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 Prévisions de ventes sur 3 ans'!$AI$58:$AT$58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MARGE BRUTE PREMIÈRE ANNÉE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'Prévisions de ventes sur 3 ans'!$C$45</f>
              <strCache>
                <ptCount val="1"/>
                <pt idx="0">
                  <v>Produit / Service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ans'!$D$45:$O$45</f>
              <numCache>
                <formatCode>"$"#,##0_);[Red]\("$"#,##0\)</formatCode>
                <ptCount val="12"/>
                <pt idx="0">
                  <v>12453</v>
                </pt>
                <pt idx="1">
                  <v>24899</v>
                </pt>
                <pt idx="2">
                  <v>17822</v>
                </pt>
                <pt idx="3">
                  <v>23107.5</v>
                </pt>
                <pt idx="4">
                  <v>27131</v>
                </pt>
                <pt idx="5">
                  <v>12369.5</v>
                </pt>
                <pt idx="6">
                  <v>14891.5</v>
                </pt>
                <pt idx="7">
                  <v>23211.5</v>
                </pt>
                <pt idx="8">
                  <v>14007.5</v>
                </pt>
                <pt idx="9">
                  <v>22218</v>
                </pt>
                <pt idx="10">
                  <v>21780</v>
                </pt>
                <pt idx="11">
                  <v>20340</v>
                </pt>
              </numCache>
            </numRef>
          </val>
        </ser>
        <ser>
          <idx val="1"/>
          <order val="1"/>
          <tx>
            <strRef>
              <f>'Prévisions de ventes sur 3 ans'!$C$46</f>
              <strCache>
                <ptCount val="1"/>
                <pt idx="0">
                  <v>Produit / Service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ans'!$D$46:$O$46</f>
              <numCache>
                <formatCode>"$"#,##0_);[Red]\("$"#,##0\)</formatCode>
                <ptCount val="12"/>
                <pt idx="0">
                  <v>13896</v>
                </pt>
                <pt idx="1">
                  <v>26232</v>
                </pt>
                <pt idx="2">
                  <v>32152</v>
                </pt>
                <pt idx="3">
                  <v>29287.5</v>
                </pt>
                <pt idx="4">
                  <v>18660</v>
                </pt>
                <pt idx="5">
                  <v>15982.5</v>
                </pt>
                <pt idx="6">
                  <v>27142.5</v>
                </pt>
                <pt idx="7">
                  <v>20602.5</v>
                </pt>
                <pt idx="8">
                  <v>27052.5</v>
                </pt>
                <pt idx="9">
                  <v>20160</v>
                </pt>
                <pt idx="10">
                  <v>34920</v>
                </pt>
                <pt idx="11">
                  <v>31170</v>
                </pt>
              </numCache>
            </numRef>
          </val>
        </ser>
        <ser>
          <idx val="2"/>
          <order val="2"/>
          <tx>
            <strRef>
              <f>'Prévisions de ventes sur 3 ans'!$C$47</f>
              <strCache>
                <ptCount val="1"/>
                <pt idx="0">
                  <v>Produit / Service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ans'!$D$47:$O$47</f>
              <numCache>
                <formatCode>"$"#,##0_);[Red]\("$"#,##0\)</formatCode>
                <ptCount val="12"/>
                <pt idx="0">
                  <v>26541</v>
                </pt>
                <pt idx="1">
                  <v>24858</v>
                </pt>
                <pt idx="2">
                  <v>16218</v>
                </pt>
                <pt idx="3">
                  <v>15623</v>
                </pt>
                <pt idx="4">
                  <v>23400.5</v>
                </pt>
                <pt idx="5">
                  <v>21063</v>
                </pt>
                <pt idx="6">
                  <v>13200.5</v>
                </pt>
                <pt idx="7">
                  <v>12061.5</v>
                </pt>
                <pt idx="8">
                  <v>24726.5</v>
                </pt>
                <pt idx="9">
                  <v>19233</v>
                </pt>
                <pt idx="10">
                  <v>17376</v>
                </pt>
                <pt idx="11">
                  <v>24420</v>
                </pt>
              </numCache>
            </numRef>
          </val>
        </ser>
        <ser>
          <idx val="3"/>
          <order val="3"/>
          <tx>
            <strRef>
              <f>'Prévisions de ventes sur 3 ans'!$C$48</f>
              <strCache>
                <ptCount val="1"/>
                <pt idx="0">
                  <v>Produit / Service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ans'!$D$48:$O$48</f>
              <numCache>
                <formatCode>"$"#,##0_);[Red]\("$"#,##0\)</formatCode>
                <ptCount val="12"/>
                <pt idx="0">
                  <v>13024</v>
                </pt>
                <pt idx="1">
                  <v>20218</v>
                </pt>
                <pt idx="2">
                  <v>28743</v>
                </pt>
                <pt idx="3">
                  <v>21766.5</v>
                </pt>
                <pt idx="4">
                  <v>17871</v>
                </pt>
                <pt idx="5">
                  <v>35238</v>
                </pt>
                <pt idx="6">
                  <v>23331</v>
                </pt>
                <pt idx="7">
                  <v>24202.5</v>
                </pt>
                <pt idx="8">
                  <v>35595</v>
                </pt>
                <pt idx="9">
                  <v>21329</v>
                </pt>
                <pt idx="10">
                  <v>23647</v>
                </pt>
                <pt idx="11">
                  <v>41158</v>
                </pt>
              </numCache>
            </numRef>
          </val>
        </ser>
        <ser>
          <idx val="4"/>
          <order val="4"/>
          <tx>
            <strRef>
              <f>'Prévisions de ventes sur 3 ans'!$C$49</f>
              <strCache>
                <ptCount val="1"/>
                <pt idx="0">
                  <v>Produit / Service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ans'!$D$49:$O$49</f>
              <numCache>
                <formatCode>"$"#,##0_);[Red]\("$"#,##0\)</formatCode>
                <ptCount val="12"/>
                <pt idx="0">
                  <v>22200</v>
                </pt>
                <pt idx="1">
                  <v>32880</v>
                </pt>
                <pt idx="2">
                  <v>23385</v>
                </pt>
                <pt idx="3">
                  <v>36815.5</v>
                </pt>
                <pt idx="4">
                  <v>32465.5</v>
                </pt>
                <pt idx="5">
                  <v>36438.5</v>
                </pt>
                <pt idx="6">
                  <v>19140</v>
                </pt>
                <pt idx="7">
                  <v>45559</v>
                </pt>
                <pt idx="8">
                  <v>47052.5</v>
                </pt>
                <pt idx="9">
                  <v>49770</v>
                </pt>
                <pt idx="10">
                  <v>38000</v>
                </pt>
                <pt idx="11">
                  <v>45840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UNITÉS VENDUES LA DEUXIÈME ANNÉE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'Prévisions de ventes sur 3 ans'!$C$8</f>
              <strCache>
                <ptCount val="1"/>
                <pt idx="0">
                  <v>Produit / Service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'Prévisions de ventes sur 3 ans'!$S$8:$AD$8</f>
              <numCache>
                <formatCode>#,##0</formatCode>
                <ptCount val="12"/>
                <pt idx="0">
                  <v>2418</v>
                </pt>
                <pt idx="1">
                  <v>4081</v>
                </pt>
                <pt idx="2">
                  <v>3840</v>
                </pt>
                <pt idx="3">
                  <v>3016</v>
                </pt>
                <pt idx="4">
                  <v>2757</v>
                </pt>
                <pt idx="5">
                  <v>2625</v>
                </pt>
                <pt idx="6">
                  <v>4729</v>
                </pt>
                <pt idx="7">
                  <v>2952</v>
                </pt>
                <pt idx="8">
                  <v>2456</v>
                </pt>
                <pt idx="9">
                  <v>2431</v>
                </pt>
                <pt idx="10">
                  <v>2531</v>
                </pt>
                <pt idx="11">
                  <v>3580</v>
                </pt>
              </numCache>
            </numRef>
          </val>
          <smooth val="0"/>
        </ser>
        <ser>
          <idx val="1"/>
          <order val="1"/>
          <tx>
            <strRef>
              <f>'Prévisions de ventes sur 3 ans'!$C$9</f>
              <strCache>
                <ptCount val="1"/>
                <pt idx="0">
                  <v>Produit / Service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'Prévisions de ventes sur 3 ans'!$S$9:$AD$9</f>
              <numCache>
                <formatCode>#,##0</formatCode>
                <ptCount val="12"/>
                <pt idx="0">
                  <v>2732</v>
                </pt>
                <pt idx="1">
                  <v>4373</v>
                </pt>
                <pt idx="2">
                  <v>3155</v>
                </pt>
                <pt idx="3">
                  <v>4498</v>
                </pt>
                <pt idx="4">
                  <v>4788</v>
                </pt>
                <pt idx="5">
                  <v>2598</v>
                </pt>
                <pt idx="6">
                  <v>3457</v>
                </pt>
                <pt idx="7">
                  <v>3795</v>
                </pt>
                <pt idx="8">
                  <v>3981</v>
                </pt>
                <pt idx="9">
                  <v>3641</v>
                </pt>
                <pt idx="10">
                  <v>2495</v>
                </pt>
                <pt idx="11">
                  <v>3291</v>
                </pt>
              </numCache>
            </numRef>
          </val>
          <smooth val="0"/>
        </ser>
        <ser>
          <idx val="2"/>
          <order val="2"/>
          <tx>
            <strRef>
              <f>'Prévisions de ventes sur 3 ans'!$C$10</f>
              <strCache>
                <ptCount val="1"/>
                <pt idx="0">
                  <v>Produit / Service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'Prévisions de ventes sur 3 ans'!$S$10:$AD$10</f>
              <numCache>
                <formatCode>#,##0</formatCode>
                <ptCount val="12"/>
                <pt idx="0">
                  <v>2786</v>
                </pt>
                <pt idx="1">
                  <v>3636</v>
                </pt>
                <pt idx="2">
                  <v>3640</v>
                </pt>
                <pt idx="3">
                  <v>3226</v>
                </pt>
                <pt idx="4">
                  <v>2416</v>
                </pt>
                <pt idx="5">
                  <v>4258</v>
                </pt>
                <pt idx="6">
                  <v>2592</v>
                </pt>
                <pt idx="7">
                  <v>3620</v>
                </pt>
                <pt idx="8">
                  <v>2921</v>
                </pt>
                <pt idx="9">
                  <v>4649</v>
                </pt>
                <pt idx="10">
                  <v>4729</v>
                </pt>
                <pt idx="11">
                  <v>3400</v>
                </pt>
              </numCache>
            </numRef>
          </val>
          <smooth val="0"/>
        </ser>
        <ser>
          <idx val="3"/>
          <order val="3"/>
          <tx>
            <strRef>
              <f>'Prévisions de ventes sur 3 ans'!$C$11</f>
              <strCache>
                <ptCount val="1"/>
                <pt idx="0">
                  <v>Produit / Service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'Prévisions de ventes sur 3 ans'!$S$11:$AD$11</f>
              <numCache>
                <formatCode>#,##0</formatCode>
                <ptCount val="12"/>
                <pt idx="0">
                  <v>3672</v>
                </pt>
                <pt idx="1">
                  <v>4269</v>
                </pt>
                <pt idx="2">
                  <v>2995</v>
                </pt>
                <pt idx="3">
                  <v>2463</v>
                </pt>
                <pt idx="4">
                  <v>4599</v>
                </pt>
                <pt idx="5">
                  <v>3719</v>
                </pt>
                <pt idx="6">
                  <v>4768</v>
                </pt>
                <pt idx="7">
                  <v>2366</v>
                </pt>
                <pt idx="8">
                  <v>4542</v>
                </pt>
                <pt idx="9">
                  <v>3126</v>
                </pt>
                <pt idx="10">
                  <v>3958</v>
                </pt>
                <pt idx="11">
                  <v>3372</v>
                </pt>
              </numCache>
            </numRef>
          </val>
          <smooth val="0"/>
        </ser>
        <ser>
          <idx val="4"/>
          <order val="4"/>
          <tx>
            <strRef>
              <f>'Prévisions de ventes sur 3 ans'!$C$12</f>
              <strCache>
                <ptCount val="1"/>
                <pt idx="0">
                  <v>Produit / Service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'Prévisions de ventes sur 3 ans'!$S$12:$AD$12</f>
              <numCache>
                <formatCode>#,##0</formatCode>
                <ptCount val="12"/>
                <pt idx="0">
                  <v>3039</v>
                </pt>
                <pt idx="1">
                  <v>2845</v>
                </pt>
                <pt idx="2">
                  <v>4234</v>
                </pt>
                <pt idx="3">
                  <v>3327</v>
                </pt>
                <pt idx="4">
                  <v>3215</v>
                </pt>
                <pt idx="5">
                  <v>4658</v>
                </pt>
                <pt idx="6">
                  <v>3962</v>
                </pt>
                <pt idx="7">
                  <v>3017</v>
                </pt>
                <pt idx="8">
                  <v>2982</v>
                </pt>
                <pt idx="9">
                  <v>3454</v>
                </pt>
                <pt idx="10">
                  <v>3710</v>
                </pt>
                <pt idx="11">
                  <v>3632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MARGE BRUTE DEUXIÈME ANNÉE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'Prévisions de ventes sur 3 ans'!$C$45</f>
              <strCache>
                <ptCount val="1"/>
                <pt idx="0">
                  <v>Produit / Service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ans'!$S$45:$AD$45</f>
              <numCache>
                <formatCode>"$"#,##0_);[Red]\("$"#,##0\)</formatCode>
                <ptCount val="12"/>
                <pt idx="0">
                  <v>17167.8</v>
                </pt>
                <pt idx="1">
                  <v>28975.1</v>
                </pt>
                <pt idx="2">
                  <v>27264</v>
                </pt>
                <pt idx="3">
                  <v>21413.6</v>
                </pt>
                <pt idx="4">
                  <v>19574.7</v>
                </pt>
                <pt idx="5">
                  <v>18637.5</v>
                </pt>
                <pt idx="6">
                  <v>33575.9</v>
                </pt>
                <pt idx="7">
                  <v>20959.2</v>
                </pt>
                <pt idx="8">
                  <v>17437.6</v>
                </pt>
                <pt idx="9">
                  <v>17017</v>
                </pt>
                <pt idx="10">
                  <v>23032.1</v>
                </pt>
                <pt idx="11">
                  <v>32578</v>
                </pt>
              </numCache>
            </numRef>
          </val>
        </ser>
        <ser>
          <idx val="1"/>
          <order val="1"/>
          <tx>
            <strRef>
              <f>'Prévisions de ventes sur 3 ans'!$C$46</f>
              <strCache>
                <ptCount val="1"/>
                <pt idx="0">
                  <v>Produit / Service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ans'!$S$46:$AD$46</f>
              <numCache>
                <formatCode>"$"#,##0_);[Red]\("$"#,##0\)</formatCode>
                <ptCount val="12"/>
                <pt idx="0">
                  <v>21992.6</v>
                </pt>
                <pt idx="1">
                  <v>35202.65</v>
                </pt>
                <pt idx="2">
                  <v>25397.75</v>
                </pt>
                <pt idx="3">
                  <v>36433.8</v>
                </pt>
                <pt idx="4">
                  <v>39261.6</v>
                </pt>
                <pt idx="5">
                  <v>21563.4</v>
                </pt>
                <pt idx="6">
                  <v>27828.85</v>
                </pt>
                <pt idx="7">
                  <v>30360</v>
                </pt>
                <pt idx="8">
                  <v>31848</v>
                </pt>
                <pt idx="9">
                  <v>29310.05</v>
                </pt>
                <pt idx="10">
                  <v>25074.75</v>
                </pt>
                <pt idx="11">
                  <v>32910</v>
                </pt>
              </numCache>
            </numRef>
          </val>
        </ser>
        <ser>
          <idx val="2"/>
          <order val="2"/>
          <tx>
            <strRef>
              <f>'Prévisions de ventes sur 3 ans'!$C$47</f>
              <strCache>
                <ptCount val="1"/>
                <pt idx="0">
                  <v>Produit / Service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ans'!$S$47:$AD$47</f>
              <numCache>
                <formatCode>"$"#,##0_);[Red]\("$"#,##0\)</formatCode>
                <ptCount val="12"/>
                <pt idx="0">
                  <v>26467</v>
                </pt>
                <pt idx="1">
                  <v>34178.4</v>
                </pt>
                <pt idx="2">
                  <v>33852</v>
                </pt>
                <pt idx="3">
                  <v>29356.6</v>
                </pt>
                <pt idx="4">
                  <v>20536</v>
                </pt>
                <pt idx="5">
                  <v>38322</v>
                </pt>
                <pt idx="6">
                  <v>23328</v>
                </pt>
                <pt idx="7">
                  <v>32580</v>
                </pt>
                <pt idx="8">
                  <v>26289</v>
                </pt>
                <pt idx="9">
                  <v>41841</v>
                </pt>
                <pt idx="10">
                  <v>57220.9</v>
                </pt>
                <pt idx="11">
                  <v>41140</v>
                </pt>
              </numCache>
            </numRef>
          </val>
        </ser>
        <ser>
          <idx val="3"/>
          <order val="3"/>
          <tx>
            <strRef>
              <f>'Prévisions de ventes sur 3 ans'!$C$48</f>
              <strCache>
                <ptCount val="1"/>
                <pt idx="0">
                  <v>Produit / Service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ans'!$S$48:$AD$48</f>
              <numCache>
                <formatCode>"$"#,##0_);[Red]\("$"#,##0\)</formatCode>
                <ptCount val="12"/>
                <pt idx="0">
                  <v>41126.39999999999</v>
                </pt>
                <pt idx="1">
                  <v>47385.9</v>
                </pt>
                <pt idx="2">
                  <v>32945</v>
                </pt>
                <pt idx="3">
                  <v>25861.5</v>
                </pt>
                <pt idx="4">
                  <v>48289.5</v>
                </pt>
                <pt idx="5">
                  <v>39049.5</v>
                </pt>
                <pt idx="6">
                  <v>52448</v>
                </pt>
                <pt idx="7">
                  <v>26026</v>
                </pt>
                <pt idx="8">
                  <v>49962</v>
                </pt>
                <pt idx="9">
                  <v>34386</v>
                </pt>
                <pt idx="10">
                  <v>51454</v>
                </pt>
                <pt idx="11">
                  <v>43836</v>
                </pt>
              </numCache>
            </numRef>
          </val>
        </ser>
        <ser>
          <idx val="4"/>
          <order val="4"/>
          <tx>
            <strRef>
              <f>'Prévisions de ventes sur 3 ans'!$C$49</f>
              <strCache>
                <ptCount val="1"/>
                <pt idx="0">
                  <v>Produit / Service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ans'!$S$49:$AD$49</f>
              <numCache>
                <formatCode>"$"#,##0_);[Red]\("$"#,##0\)</formatCode>
                <ptCount val="12"/>
                <pt idx="0">
                  <v>42546</v>
                </pt>
                <pt idx="1">
                  <v>39830</v>
                </pt>
                <pt idx="2">
                  <v>59276</v>
                </pt>
                <pt idx="3">
                  <v>46578</v>
                </pt>
                <pt idx="4">
                  <v>45010</v>
                </pt>
                <pt idx="5">
                  <v>65212</v>
                </pt>
                <pt idx="6">
                  <v>55468</v>
                </pt>
                <pt idx="7">
                  <v>42238</v>
                </pt>
                <pt idx="8">
                  <v>41748</v>
                </pt>
                <pt idx="9">
                  <v>48356</v>
                </pt>
                <pt idx="10">
                  <v>70490</v>
                </pt>
                <pt idx="11">
                  <v>67192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UNITÉS VENDUES TROISIÈME ANNÉE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'Prévisions de ventes sur 3 ans'!$C$8</f>
              <strCache>
                <ptCount val="1"/>
                <pt idx="0">
                  <v>Produit / Service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'Prévisions de ventes sur 3 ans'!$AI$8:$AT$8</f>
              <numCache>
                <formatCode>#,##0</formatCode>
                <ptCount val="12"/>
                <pt idx="0">
                  <v>8146</v>
                </pt>
                <pt idx="1">
                  <v>4171</v>
                </pt>
                <pt idx="2">
                  <v>7662</v>
                </pt>
                <pt idx="3">
                  <v>4404</v>
                </pt>
                <pt idx="4">
                  <v>8362</v>
                </pt>
                <pt idx="5">
                  <v>4476</v>
                </pt>
                <pt idx="6">
                  <v>4247</v>
                </pt>
                <pt idx="7">
                  <v>6489</v>
                </pt>
                <pt idx="8">
                  <v>5323</v>
                </pt>
                <pt idx="9">
                  <v>6351</v>
                </pt>
                <pt idx="10">
                  <v>7065</v>
                </pt>
                <pt idx="11">
                  <v>4540</v>
                </pt>
              </numCache>
            </numRef>
          </val>
          <smooth val="0"/>
        </ser>
        <ser>
          <idx val="1"/>
          <order val="1"/>
          <tx>
            <strRef>
              <f>'Prévisions de ventes sur 3 ans'!$C$9</f>
              <strCache>
                <ptCount val="1"/>
                <pt idx="0">
                  <v>Produit / Service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'Prévisions de ventes sur 3 ans'!$AI$9:$AT$9</f>
              <numCache>
                <formatCode>#,##0</formatCode>
                <ptCount val="12"/>
                <pt idx="0">
                  <v>7430</v>
                </pt>
                <pt idx="1">
                  <v>7956</v>
                </pt>
                <pt idx="2">
                  <v>5475</v>
                </pt>
                <pt idx="3">
                  <v>8133</v>
                </pt>
                <pt idx="4">
                  <v>8546</v>
                </pt>
                <pt idx="5">
                  <v>3933</v>
                </pt>
                <pt idx="6">
                  <v>4715</v>
                </pt>
                <pt idx="7">
                  <v>7362</v>
                </pt>
                <pt idx="8">
                  <v>6348</v>
                </pt>
                <pt idx="9">
                  <v>3656</v>
                </pt>
                <pt idx="10">
                  <v>5437</v>
                </pt>
                <pt idx="11">
                  <v>6454</v>
                </pt>
              </numCache>
            </numRef>
          </val>
          <smooth val="0"/>
        </ser>
        <ser>
          <idx val="2"/>
          <order val="2"/>
          <tx>
            <strRef>
              <f>'Prévisions de ventes sur 3 ans'!$C$10</f>
              <strCache>
                <ptCount val="1"/>
                <pt idx="0">
                  <v>Produit / Service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'Prévisions de ventes sur 3 ans'!$AI$10:$AT$10</f>
              <numCache>
                <formatCode>#,##0</formatCode>
                <ptCount val="12"/>
                <pt idx="0">
                  <v>7694</v>
                </pt>
                <pt idx="1">
                  <v>7127</v>
                </pt>
                <pt idx="2">
                  <v>7868</v>
                </pt>
                <pt idx="3">
                  <v>3831</v>
                </pt>
                <pt idx="4">
                  <v>3840</v>
                </pt>
                <pt idx="5">
                  <v>8201</v>
                </pt>
                <pt idx="6">
                  <v>7181</v>
                </pt>
                <pt idx="7">
                  <v>5828</v>
                </pt>
                <pt idx="8">
                  <v>4082</v>
                </pt>
                <pt idx="9">
                  <v>3773</v>
                </pt>
                <pt idx="10">
                  <v>4447</v>
                </pt>
                <pt idx="11">
                  <v>6195</v>
                </pt>
              </numCache>
            </numRef>
          </val>
          <smooth val="0"/>
        </ser>
        <ser>
          <idx val="3"/>
          <order val="3"/>
          <tx>
            <strRef>
              <f>'Prévisions de ventes sur 3 ans'!$C$11</f>
              <strCache>
                <ptCount val="1"/>
                <pt idx="0">
                  <v>Produit / Service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'Prévisions de ventes sur 3 ans'!$AI$11:$AT$11</f>
              <numCache>
                <formatCode>#,##0</formatCode>
                <ptCount val="12"/>
                <pt idx="0">
                  <v>7544</v>
                </pt>
                <pt idx="1">
                  <v>4716</v>
                </pt>
                <pt idx="2">
                  <v>3907</v>
                </pt>
                <pt idx="3">
                  <v>4302</v>
                </pt>
                <pt idx="4">
                  <v>4816</v>
                </pt>
                <pt idx="5">
                  <v>7998</v>
                </pt>
                <pt idx="6">
                  <v>7419</v>
                </pt>
                <pt idx="7">
                  <v>7707</v>
                </pt>
                <pt idx="8">
                  <v>4919</v>
                </pt>
                <pt idx="9">
                  <v>6927</v>
                </pt>
                <pt idx="10">
                  <v>6317</v>
                </pt>
                <pt idx="11">
                  <v>8245</v>
                </pt>
              </numCache>
            </numRef>
          </val>
          <smooth val="0"/>
        </ser>
        <ser>
          <idx val="4"/>
          <order val="4"/>
          <tx>
            <strRef>
              <f>'Prévisions de ventes sur 3 ans'!$C$12</f>
              <strCache>
                <ptCount val="1"/>
                <pt idx="0">
                  <v>Produit / Service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'Prévisions de ventes sur 3 ans'!$AI$12:$AT$12</f>
              <numCache>
                <formatCode>#,##0</formatCode>
                <ptCount val="12"/>
                <pt idx="0">
                  <v>4401</v>
                </pt>
                <pt idx="1">
                  <v>7273</v>
                </pt>
                <pt idx="2">
                  <v>4286</v>
                </pt>
                <pt idx="3">
                  <v>4322</v>
                </pt>
                <pt idx="4">
                  <v>5750</v>
                </pt>
                <pt idx="5">
                  <v>6900</v>
                </pt>
                <pt idx="6">
                  <v>7411</v>
                </pt>
                <pt idx="7">
                  <v>4573</v>
                </pt>
                <pt idx="8">
                  <v>4999</v>
                </pt>
                <pt idx="9">
                  <v>4036</v>
                </pt>
                <pt idx="10">
                  <v>6777</v>
                </pt>
                <pt idx="11">
                  <v>6421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MARGE BRUTE TROISIÈME ANNÉE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'Prévisions de ventes sur 3 ans'!$C$45</f>
              <strCache>
                <ptCount val="1"/>
                <pt idx="0">
                  <v>Produit / Service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ans'!$AI$45:$AT$45</f>
              <numCache>
                <formatCode>"$"#,##0_);[Red]\("$"#,##0\)</formatCode>
                <ptCount val="12"/>
                <pt idx="0">
                  <v>57836.6</v>
                </pt>
                <pt idx="1">
                  <v>29614.1</v>
                </pt>
                <pt idx="2">
                  <v>55166.4</v>
                </pt>
                <pt idx="3">
                  <v>31708.8</v>
                </pt>
                <pt idx="4">
                  <v>60206.4</v>
                </pt>
                <pt idx="5">
                  <v>31779.6</v>
                </pt>
                <pt idx="6">
                  <v>30153.7</v>
                </pt>
                <pt idx="7">
                  <v>46071.89999999999</v>
                </pt>
                <pt idx="8">
                  <v>37793.3</v>
                </pt>
                <pt idx="9">
                  <v>45727.2</v>
                </pt>
                <pt idx="10">
                  <v>64291.5</v>
                </pt>
                <pt idx="11">
                  <v>41314</v>
                </pt>
              </numCache>
            </numRef>
          </val>
        </ser>
        <ser>
          <idx val="1"/>
          <order val="1"/>
          <tx>
            <strRef>
              <f>'Prévisions de ventes sur 3 ans'!$C$46</f>
              <strCache>
                <ptCount val="1"/>
                <pt idx="0">
                  <v>Produit / Service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ans'!$AI$46:$AT$46</f>
              <numCache>
                <formatCode>"$"#,##0_);[Red]\("$"#,##0\)</formatCode>
                <ptCount val="12"/>
                <pt idx="0">
                  <v>59440</v>
                </pt>
                <pt idx="1">
                  <v>63648</v>
                </pt>
                <pt idx="2">
                  <v>44894.99999999999</v>
                </pt>
                <pt idx="3">
                  <v>66690.59999999999</v>
                </pt>
                <pt idx="4">
                  <v>70077.2</v>
                </pt>
                <pt idx="5">
                  <v>32250.6</v>
                </pt>
                <pt idx="6">
                  <v>38663</v>
                </pt>
                <pt idx="7">
                  <v>60368.39999999999</v>
                </pt>
                <pt idx="8">
                  <v>52053.6</v>
                </pt>
                <pt idx="9">
                  <v>29979.2</v>
                </pt>
                <pt idx="10">
                  <v>55457.39999999999</v>
                </pt>
                <pt idx="11">
                  <v>65830.79999999999</v>
                </pt>
              </numCache>
            </numRef>
          </val>
        </ser>
        <ser>
          <idx val="2"/>
          <order val="2"/>
          <tx>
            <strRef>
              <f>'Prévisions de ventes sur 3 ans'!$C$47</f>
              <strCache>
                <ptCount val="1"/>
                <pt idx="0">
                  <v>Produit / Service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ans'!$AI$47:$AT$47</f>
              <numCache>
                <formatCode>"$"#,##0_);[Red]\("$"#,##0\)</formatCode>
                <ptCount val="12"/>
                <pt idx="0">
                  <v>69246</v>
                </pt>
                <pt idx="1">
                  <v>64143</v>
                </pt>
                <pt idx="2">
                  <v>70812</v>
                </pt>
                <pt idx="3">
                  <v>34479</v>
                </pt>
                <pt idx="4">
                  <v>34560</v>
                </pt>
                <pt idx="5">
                  <v>73809</v>
                </pt>
                <pt idx="6">
                  <v>64629</v>
                </pt>
                <pt idx="7">
                  <v>52452</v>
                </pt>
                <pt idx="8">
                  <v>36738</v>
                </pt>
                <pt idx="9">
                  <v>33957</v>
                </pt>
                <pt idx="10">
                  <v>53364</v>
                </pt>
                <pt idx="11">
                  <v>74340</v>
                </pt>
              </numCache>
            </numRef>
          </val>
        </ser>
        <ser>
          <idx val="3"/>
          <order val="3"/>
          <tx>
            <strRef>
              <f>'Prévisions de ventes sur 3 ans'!$C$48</f>
              <strCache>
                <ptCount val="1"/>
                <pt idx="0">
                  <v>Produit / Service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ans'!$AI$48:$AT$48</f>
              <numCache>
                <formatCode>"$"#,##0_);[Red]\("$"#,##0\)</formatCode>
                <ptCount val="12"/>
                <pt idx="0">
                  <v>82984</v>
                </pt>
                <pt idx="1">
                  <v>52347.6</v>
                </pt>
                <pt idx="2">
                  <v>43367.7</v>
                </pt>
                <pt idx="3">
                  <v>47752.2</v>
                </pt>
                <pt idx="4">
                  <v>53457.6</v>
                </pt>
                <pt idx="5">
                  <v>88777.8</v>
                </pt>
                <pt idx="6">
                  <v>82350.89999999999</v>
                </pt>
                <pt idx="7">
                  <v>85547.7</v>
                </pt>
                <pt idx="8">
                  <v>54600.9</v>
                </pt>
                <pt idx="9">
                  <v>76889.7</v>
                </pt>
                <pt idx="10">
                  <v>82752.7</v>
                </pt>
                <pt idx="11">
                  <v>108009.5</v>
                </pt>
              </numCache>
            </numRef>
          </val>
        </ser>
        <ser>
          <idx val="4"/>
          <order val="4"/>
          <tx>
            <strRef>
              <f>'Prévisions de ventes sur 3 ans'!$C$49</f>
              <strCache>
                <ptCount val="1"/>
                <pt idx="0">
                  <v>Produit / Service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'Prévisions de ventes sur 3 ans'!$AI$49:$AT$49</f>
              <numCache>
                <formatCode>"$"#,##0_);[Red]\("$"#,##0\)</formatCode>
                <ptCount val="12"/>
                <pt idx="0">
                  <v>59413.5</v>
                </pt>
                <pt idx="1">
                  <v>98185.5</v>
                </pt>
                <pt idx="2">
                  <v>58932.5</v>
                </pt>
                <pt idx="3">
                  <v>59427.5</v>
                </pt>
                <pt idx="4">
                  <v>81075</v>
                </pt>
                <pt idx="5">
                  <v>97290</v>
                </pt>
                <pt idx="6">
                  <v>107459.5</v>
                </pt>
                <pt idx="7">
                  <v>66308.5</v>
                </pt>
                <pt idx="8">
                  <v>72485.5</v>
                </pt>
                <pt idx="9">
                  <v>58522</v>
                </pt>
                <pt idx="10">
                  <v>132151.5</v>
                </pt>
                <pt idx="11">
                  <v>125209.5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UNITÉS DE 3 ANS VENDUES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'Prévisions de ventes sur 3 ans'!$C$56</f>
              <strCache>
                <ptCount val="1"/>
                <pt idx="0">
                  <v>NOMBRE TOTAL D'UNITÉS VENDUES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'Prévisions de ventes sur 3 ans'!$D$56:$O$56</f>
              <numCache>
                <formatCode>#,##0</formatCode>
                <ptCount val="12"/>
                <pt idx="0">
                  <v>9129</v>
                </pt>
                <pt idx="1">
                  <v>13628</v>
                </pt>
                <pt idx="2">
                  <v>12539</v>
                </pt>
                <pt idx="3">
                  <v>13910</v>
                </pt>
                <pt idx="4">
                  <v>13356</v>
                </pt>
                <pt idx="5">
                  <v>12381</v>
                </pt>
                <pt idx="6">
                  <v>11005</v>
                </pt>
                <pt idx="7">
                  <v>13184</v>
                </pt>
                <pt idx="8">
                  <v>15306</v>
                </pt>
                <pt idx="9">
                  <v>13088</v>
                </pt>
                <pt idx="10">
                  <v>11079</v>
                </pt>
                <pt idx="11">
                  <v>12870</v>
                </pt>
              </numCache>
            </numRef>
          </val>
          <smooth val="0"/>
        </ser>
        <ser>
          <idx val="1"/>
          <order val="1"/>
          <tx>
            <strRef>
              <f>'Prévisions de ventes sur 3 ans'!$C$57</f>
              <strCache>
                <ptCount val="1"/>
                <pt idx="0">
                  <v>NOMBRE TOTAL D'UNITÉS VENDUES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'Prévisions de ventes sur 3 ans'!$D$57:$O$57</f>
              <numCache>
                <formatCode>#,##0</formatCode>
                <ptCount val="12"/>
                <pt idx="0">
                  <v>14647</v>
                </pt>
                <pt idx="1">
                  <v>19204</v>
                </pt>
                <pt idx="2">
                  <v>17864</v>
                </pt>
                <pt idx="3">
                  <v>16530</v>
                </pt>
                <pt idx="4">
                  <v>17775</v>
                </pt>
                <pt idx="5">
                  <v>17858</v>
                </pt>
                <pt idx="6">
                  <v>19508</v>
                </pt>
                <pt idx="7">
                  <v>15750</v>
                </pt>
                <pt idx="8">
                  <v>16882</v>
                </pt>
                <pt idx="9">
                  <v>17301</v>
                </pt>
                <pt idx="10">
                  <v>17423</v>
                </pt>
                <pt idx="11">
                  <v>17275</v>
                </pt>
              </numCache>
            </numRef>
          </val>
          <smooth val="0"/>
        </ser>
        <ser>
          <idx val="2"/>
          <order val="2"/>
          <tx>
            <strRef>
              <f>'Prévisions de ventes sur 3 ans'!$C$58</f>
              <strCache>
                <ptCount val="1"/>
                <pt idx="0">
                  <v>NOMBRE TOTAL D'UNITÉS VENDUES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'Prévisions de ventes sur 3 ans'!$D$58:$O$58</f>
              <numCache>
                <formatCode>#,##0</formatCode>
                <ptCount val="12"/>
                <pt idx="0">
                  <v>35215</v>
                </pt>
                <pt idx="1">
                  <v>31243</v>
                </pt>
                <pt idx="2">
                  <v>29198</v>
                </pt>
                <pt idx="3">
                  <v>24992</v>
                </pt>
                <pt idx="4">
                  <v>31314</v>
                </pt>
                <pt idx="5">
                  <v>31508</v>
                </pt>
                <pt idx="6">
                  <v>30973</v>
                </pt>
                <pt idx="7">
                  <v>31959</v>
                </pt>
                <pt idx="8">
                  <v>25671</v>
                </pt>
                <pt idx="9">
                  <v>24743</v>
                </pt>
                <pt idx="10">
                  <v>30043</v>
                </pt>
                <pt idx="11">
                  <v>31855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9816975"/>
        <axId val="1989861471"/>
      </lineChart>
      <catAx>
        <axId val="198981697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61471"/>
        <crosses val="autoZero"/>
        <auto val="1"/>
        <lblAlgn val="ctr"/>
        <lblOffset val="100"/>
        <noMultiLvlLbl val="0"/>
      </catAx>
      <valAx>
        <axId val="198986147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1697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CHIFFRE D'AFFAIRES SUR 3 ANS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'Prévisions de ventes sur 3 ans'!$R$56</f>
              <strCache>
                <ptCount val="1"/>
                <pt idx="0">
                  <v>CHIFFRE D'AFFAIRES TOTAL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'Prévisions de ventes sur 3 ans'!$S$56:$AD$56</f>
              <numCache>
                <formatCode>"$"#,##0_);[Red]\("$"#,##0\)</formatCode>
                <ptCount val="12"/>
                <pt idx="0">
                  <v>114350</v>
                </pt>
                <pt idx="1">
                  <v>165800</v>
                </pt>
                <pt idx="2">
                  <v>152557</v>
                </pt>
                <pt idx="3">
                  <v>171421</v>
                </pt>
                <pt idx="4">
                  <v>161618</v>
                </pt>
                <pt idx="5">
                  <v>166870</v>
                </pt>
                <pt idx="6">
                  <v>132884</v>
                </pt>
                <pt idx="7">
                  <v>170481</v>
                </pt>
                <pt idx="8">
                  <v>203968</v>
                </pt>
                <pt idx="9">
                  <v>171681</v>
                </pt>
                <pt idx="10">
                  <v>166247</v>
                </pt>
                <pt idx="11">
                  <v>201651</v>
                </pt>
              </numCache>
            </numRef>
          </val>
          <smooth val="0"/>
        </ser>
        <ser>
          <idx val="1"/>
          <order val="1"/>
          <tx>
            <strRef>
              <f>'Prévisions de ventes sur 3 ans'!$R$57</f>
              <strCache>
                <ptCount val="1"/>
                <pt idx="0">
                  <v>TOTAL DES REVENUS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'Prévisions de ventes sur 3 ans'!$S$57:$AD$57</f>
              <numCache>
                <formatCode>"$"#,##0_);[Red]\("$"#,##0\)</formatCode>
                <ptCount val="12"/>
                <pt idx="0">
                  <v>195956</v>
                </pt>
                <pt idx="1">
                  <v>240945</v>
                </pt>
                <pt idx="2">
                  <v>235555</v>
                </pt>
                <pt idx="3">
                  <v>211305</v>
                </pt>
                <pt idx="4">
                  <v>232213</v>
                </pt>
                <pt idx="5">
                  <v>247021</v>
                </pt>
                <pt idx="6">
                  <v>254266</v>
                </pt>
                <pt idx="7">
                  <v>200836</v>
                </pt>
                <pt idx="8">
                  <v>222280</v>
                </pt>
                <pt idx="9">
                  <v>227616</v>
                </pt>
                <pt idx="10">
                  <v>286221</v>
                </pt>
                <pt idx="11">
                  <v>274416</v>
                </pt>
              </numCache>
            </numRef>
          </val>
          <smooth val="0"/>
        </ser>
        <ser>
          <idx val="2"/>
          <order val="2"/>
          <tx>
            <strRef>
              <f>'Prévisions de ventes sur 3 ans'!$R$58</f>
              <strCache>
                <ptCount val="1"/>
                <pt idx="0">
                  <v>CHIFFRE D'AFFAIRES TOTAL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'Prévisions de ventes sur 3 ans'!$S$58:$AD$58</f>
              <numCache>
                <formatCode>"$"#,##0_);[Red]\("$"#,##0\)</formatCode>
                <ptCount val="12"/>
                <pt idx="0">
                  <v>432976</v>
                </pt>
                <pt idx="1">
                  <v>414652</v>
                </pt>
                <pt idx="2">
                  <v>354787</v>
                </pt>
                <pt idx="3">
                  <v>313504</v>
                </pt>
                <pt idx="4">
                  <v>385676</v>
                </pt>
                <pt idx="5">
                  <v>431520</v>
                </pt>
                <pt idx="6">
                  <v>426803</v>
                </pt>
                <pt idx="7">
                  <v>402533</v>
                </pt>
                <pt idx="8">
                  <v>328813</v>
                </pt>
                <pt idx="9">
                  <v>317269</v>
                </pt>
                <pt idx="10">
                  <v>479413</v>
                </pt>
                <pt idx="11">
                  <v>516463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9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/>
              <a:t>MARGE BRUTE SUR 3 ANS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'Prévisions de ventes sur 3 ans'!$AH$56</f>
              <strCache>
                <ptCount val="1"/>
                <pt idx="0">
                  <v>MARGE BRUTE TOTALE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'Prévisions de ventes sur 3 ans'!$AI$56:$AT$56</f>
              <numCache>
                <formatCode>"$"#,##0_);[Red]\("$"#,##0\)</formatCode>
                <ptCount val="12"/>
                <pt idx="0">
                  <v>88114</v>
                </pt>
                <pt idx="1">
                  <v>129087</v>
                </pt>
                <pt idx="2">
                  <v>118320</v>
                </pt>
                <pt idx="3">
                  <v>126600</v>
                </pt>
                <pt idx="4">
                  <v>119528</v>
                </pt>
                <pt idx="5">
                  <v>121091.5</v>
                </pt>
                <pt idx="6">
                  <v>97705.5</v>
                </pt>
                <pt idx="7">
                  <v>125637</v>
                </pt>
                <pt idx="8">
                  <v>148434</v>
                </pt>
                <pt idx="9">
                  <v>132710</v>
                </pt>
                <pt idx="10">
                  <v>135723</v>
                </pt>
                <pt idx="11">
                  <v>162928</v>
                </pt>
              </numCache>
            </numRef>
          </val>
          <smooth val="0"/>
        </ser>
        <ser>
          <idx val="1"/>
          <order val="1"/>
          <tx>
            <strRef>
              <f>'Prévisions de ventes sur 3 ans'!$AH$57</f>
              <strCache>
                <ptCount val="1"/>
                <pt idx="0">
                  <v>MARGE BRUTE TOTALE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'Prévisions de ventes sur 3 ans'!$AI$57:$AT$57</f>
              <numCache>
                <formatCode>"$"#,##0_);[Red]\("$"#,##0\)</formatCode>
                <ptCount val="12"/>
                <pt idx="0">
                  <v>149299.8</v>
                </pt>
                <pt idx="1">
                  <v>185572.05</v>
                </pt>
                <pt idx="2">
                  <v>178734.75</v>
                </pt>
                <pt idx="3">
                  <v>159643.5</v>
                </pt>
                <pt idx="4">
                  <v>172671.8</v>
                </pt>
                <pt idx="5">
                  <v>182784.4</v>
                </pt>
                <pt idx="6">
                  <v>192648.75</v>
                </pt>
                <pt idx="7">
                  <v>152163.2</v>
                </pt>
                <pt idx="8">
                  <v>167284.6</v>
                </pt>
                <pt idx="9">
                  <v>170910.05</v>
                </pt>
                <pt idx="10">
                  <v>227271.75</v>
                </pt>
                <pt idx="11">
                  <v>217656</v>
                </pt>
              </numCache>
            </numRef>
          </val>
          <smooth val="0"/>
        </ser>
        <ser>
          <idx val="2"/>
          <order val="2"/>
          <tx>
            <strRef>
              <f>'Prévisions de ventes sur 3 ans'!$AH$58</f>
              <strCache>
                <ptCount val="1"/>
                <pt idx="0">
                  <v>MARGE BRUTE TOTALE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'Prévisions de ventes sur 3 ans'!$AI$58:$AT$58</f>
              <numCache>
                <formatCode>"$"#,##0_);[Red]\("$"#,##0\)</formatCode>
                <ptCount val="12"/>
                <pt idx="0">
                  <v>328920.1</v>
                </pt>
                <pt idx="1">
                  <v>307938.2</v>
                </pt>
                <pt idx="2">
                  <v>273173.6</v>
                </pt>
                <pt idx="3">
                  <v>240058.1</v>
                </pt>
                <pt idx="4">
                  <v>299376.2</v>
                </pt>
                <pt idx="5">
                  <v>323907</v>
                </pt>
                <pt idx="6">
                  <v>323256.1</v>
                </pt>
                <pt idx="7">
                  <v>310748.5</v>
                </pt>
                <pt idx="8">
                  <v>253671.3</v>
                </pt>
                <pt idx="9">
                  <v>245075.1</v>
                </pt>
                <pt idx="10">
                  <v>388017.1</v>
                </pt>
                <pt idx="11">
                  <v>414703.8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Relationship Type="http://schemas.openxmlformats.org/officeDocument/2006/relationships/chart" Target="/xl/charts/chart6.xml" Id="rId6"/><Relationship Type="http://schemas.openxmlformats.org/officeDocument/2006/relationships/chart" Target="/xl/charts/chart7.xml" Id="rId7"/><Relationship Type="http://schemas.openxmlformats.org/officeDocument/2006/relationships/chart" Target="/xl/charts/chart8.xml" Id="rId8"/><Relationship Type="http://schemas.openxmlformats.org/officeDocument/2006/relationships/chart" Target="/xl/charts/chart9.xml" Id="rId9"/></Relationships>
</file>

<file path=xl/drawings/_rels/drawing2.xml.rels><Relationships xmlns="http://schemas.openxmlformats.org/package/2006/relationships"><Relationship Type="http://schemas.openxmlformats.org/officeDocument/2006/relationships/chart" Target="/xl/charts/chart10.xml" Id="rId1"/><Relationship Type="http://schemas.openxmlformats.org/officeDocument/2006/relationships/chart" Target="/xl/charts/chart11.xml" Id="rId2"/><Relationship Type="http://schemas.openxmlformats.org/officeDocument/2006/relationships/chart" Target="/xl/charts/chart12.xml" Id="rId3"/><Relationship Type="http://schemas.openxmlformats.org/officeDocument/2006/relationships/chart" Target="/xl/charts/chart13.xml" Id="rId4"/><Relationship Type="http://schemas.openxmlformats.org/officeDocument/2006/relationships/chart" Target="/xl/charts/chart14.xml" Id="rId5"/><Relationship Type="http://schemas.openxmlformats.org/officeDocument/2006/relationships/chart" Target="/xl/charts/chart15.xml" Id="rId6"/><Relationship Type="http://schemas.openxmlformats.org/officeDocument/2006/relationships/chart" Target="/xl/charts/chart16.xml" Id="rId7"/><Relationship Type="http://schemas.openxmlformats.org/officeDocument/2006/relationships/chart" Target="/xl/charts/chart17.xml" Id="rId8"/><Relationship Type="http://schemas.openxmlformats.org/officeDocument/2006/relationships/chart" Target="/xl/charts/chart18.xml" Id="rId9"/></Relationships>
</file>

<file path=xl/drawings/drawing1.xml><?xml version="1.0" encoding="utf-8"?>
<wsDr xmlns="http://schemas.openxmlformats.org/drawingml/2006/spreadsheetDrawing">
  <twoCellAnchor>
    <from>
      <col>1</col>
      <colOff>76200</colOff>
      <row>52</row>
      <rowOff>69850</rowOff>
    </from>
    <to>
      <col>16</col>
      <colOff>152400</colOff>
      <row>52</row>
      <rowOff>3429000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76200</colOff>
      <row>53</row>
      <rowOff>196850</rowOff>
    </from>
    <to>
      <col>16</col>
      <colOff>152400</colOff>
      <row>54</row>
      <rowOff>3349498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17</col>
      <colOff>76200</colOff>
      <row>52</row>
      <rowOff>69850</rowOff>
    </from>
    <to>
      <col>32</col>
      <colOff>165100</colOff>
      <row>52</row>
      <rowOff>3429000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17</col>
      <colOff>76200</colOff>
      <row>53</row>
      <rowOff>196850</rowOff>
    </from>
    <to>
      <col>32</col>
      <colOff>167640</colOff>
      <row>54</row>
      <rowOff>3349498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33</col>
      <colOff>76200</colOff>
      <row>52</row>
      <rowOff>69850</rowOff>
    </from>
    <to>
      <col>48</col>
      <colOff>165100</colOff>
      <row>52</row>
      <rowOff>3429000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33</col>
      <colOff>76200</colOff>
      <row>53</row>
      <rowOff>196850</rowOff>
    </from>
    <to>
      <col>48</col>
      <colOff>167640</colOff>
      <row>54</row>
      <rowOff>3349498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76200</colOff>
      <row>58</row>
      <rowOff>19050</rowOff>
    </from>
    <to>
      <col>16</col>
      <colOff>152400</colOff>
      <row>58</row>
      <rowOff>2762250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17</col>
      <colOff>76200</colOff>
      <row>58</row>
      <rowOff>19050</rowOff>
    </from>
    <to>
      <col>31</col>
      <colOff>406400</colOff>
      <row>58</row>
      <rowOff>2762250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33</col>
      <colOff>76200</colOff>
      <row>58</row>
      <rowOff>19050</rowOff>
    </from>
    <to>
      <col>47</col>
      <colOff>406400</colOff>
      <row>58</row>
      <rowOff>2762250</rowOff>
    </to>
    <graphicFrame>
      <nvGraphicFramePr>
        <cNvPr id="9" name="Chart 9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76200</colOff>
      <row>52</row>
      <rowOff>69850</rowOff>
    </from>
    <to>
      <col>16</col>
      <colOff>152400</colOff>
      <row>52</row>
      <rowOff>3429000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76200</colOff>
      <row>53</row>
      <rowOff>196850</rowOff>
    </from>
    <to>
      <col>16</col>
      <colOff>152400</colOff>
      <row>54</row>
      <rowOff>3349498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17</col>
      <colOff>76200</colOff>
      <row>52</row>
      <rowOff>69850</rowOff>
    </from>
    <to>
      <col>32</col>
      <colOff>165100</colOff>
      <row>52</row>
      <rowOff>3429000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17</col>
      <colOff>76200</colOff>
      <row>53</row>
      <rowOff>196850</rowOff>
    </from>
    <to>
      <col>32</col>
      <colOff>167640</colOff>
      <row>54</row>
      <rowOff>3349498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33</col>
      <colOff>76200</colOff>
      <row>52</row>
      <rowOff>69850</rowOff>
    </from>
    <to>
      <col>48</col>
      <colOff>165100</colOff>
      <row>52</row>
      <rowOff>3429000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33</col>
      <colOff>76200</colOff>
      <row>53</row>
      <rowOff>196850</rowOff>
    </from>
    <to>
      <col>48</col>
      <colOff>167640</colOff>
      <row>54</row>
      <rowOff>3349498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76200</colOff>
      <row>58</row>
      <rowOff>19050</rowOff>
    </from>
    <to>
      <col>16</col>
      <colOff>152400</colOff>
      <row>58</row>
      <rowOff>2762250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17</col>
      <colOff>76200</colOff>
      <row>58</row>
      <rowOff>19050</rowOff>
    </from>
    <to>
      <col>31</col>
      <colOff>406400</colOff>
      <row>58</row>
      <rowOff>2762250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33</col>
      <colOff>76200</colOff>
      <row>58</row>
      <rowOff>19050</rowOff>
    </from>
    <to>
      <col>47</col>
      <colOff>406400</colOff>
      <row>58</row>
      <rowOff>2762250</rowOff>
    </to>
    <graphicFrame>
      <nvGraphicFramePr>
        <cNvPr id="9" name="Chart 9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62&amp;utm_language=FR&amp;utm_source=integrated+content&amp;utm_campaign=/sales-forecasting-templates&amp;utm_medium=ic+3+year+sales+forecast+template+17162+fr&amp;lpa=ic+3+year+sales+forecast+template+17162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IW61"/>
  <sheetViews>
    <sheetView showGridLines="0" tabSelected="1" workbookViewId="0">
      <pane ySplit="6" topLeftCell="A7" activePane="bottomLeft" state="frozen"/>
      <selection pane="bottomLeft" activeCell="B61" sqref="B61:Q61"/>
    </sheetView>
  </sheetViews>
  <sheetFormatPr baseColWidth="8" defaultColWidth="10.6640625" defaultRowHeight="15.5"/>
  <cols>
    <col width="3.33203125" customWidth="1" style="7" min="1" max="2"/>
    <col width="22.83203125" customWidth="1" style="7" min="3" max="3"/>
    <col width="3.33203125" customWidth="1" style="7" min="17" max="17"/>
    <col width="22.83203125" customWidth="1" style="7" min="18" max="18"/>
    <col width="3.33203125" customWidth="1" style="7" min="33" max="33"/>
    <col width="22.83203125" customWidth="1" style="7" min="34" max="34"/>
    <col width="3.33203125" customWidth="1" style="7" min="49" max="50"/>
  </cols>
  <sheetData>
    <row r="1" ht="45" customFormat="1" customHeight="1" s="4">
      <c r="A1" s="5" t="n"/>
      <c r="B1" s="6" t="inlineStr">
        <is>
          <t>MODÈLE DE PRÉVISION DES VENTES SUR 3 ANS</t>
        </is>
      </c>
      <c r="E1" s="5" t="n"/>
      <c r="F1" s="5" t="n"/>
      <c r="G1" s="5" t="n"/>
      <c r="H1" s="5" t="n"/>
      <c r="J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  <c r="FE1" s="5" t="n"/>
      <c r="FF1" s="5" t="n"/>
      <c r="FG1" s="5" t="n"/>
      <c r="FH1" s="5" t="n"/>
      <c r="FI1" s="5" t="n"/>
      <c r="FJ1" s="5" t="n"/>
      <c r="FK1" s="5" t="n"/>
      <c r="FL1" s="5" t="n"/>
      <c r="FM1" s="5" t="n"/>
      <c r="FN1" s="5" t="n"/>
      <c r="FO1" s="5" t="n"/>
      <c r="FP1" s="5" t="n"/>
      <c r="FQ1" s="5" t="n"/>
      <c r="FR1" s="5" t="n"/>
      <c r="FS1" s="5" t="n"/>
      <c r="FT1" s="5" t="n"/>
      <c r="FU1" s="5" t="n"/>
      <c r="FV1" s="5" t="n"/>
      <c r="FW1" s="5" t="n"/>
      <c r="FX1" s="5" t="n"/>
      <c r="FY1" s="5" t="n"/>
      <c r="FZ1" s="5" t="n"/>
      <c r="GA1" s="5" t="n"/>
      <c r="GB1" s="5" t="n"/>
      <c r="GC1" s="5" t="n"/>
      <c r="GD1" s="5" t="n"/>
      <c r="GE1" s="5" t="n"/>
      <c r="GF1" s="5" t="n"/>
      <c r="GG1" s="5" t="n"/>
      <c r="GH1" s="5" t="n"/>
      <c r="GI1" s="5" t="n"/>
      <c r="GJ1" s="5" t="n"/>
      <c r="GK1" s="5" t="n"/>
      <c r="GL1" s="5" t="n"/>
      <c r="GM1" s="5" t="n"/>
      <c r="GN1" s="5" t="n"/>
      <c r="GO1" s="5" t="n"/>
      <c r="GP1" s="5" t="n"/>
      <c r="GQ1" s="5" t="n"/>
      <c r="GR1" s="5" t="n"/>
      <c r="GS1" s="5" t="n"/>
      <c r="GT1" s="5" t="n"/>
      <c r="GU1" s="5" t="n"/>
      <c r="GV1" s="5" t="n"/>
      <c r="GW1" s="5" t="n"/>
      <c r="GX1" s="5" t="n"/>
      <c r="GY1" s="5" t="n"/>
      <c r="GZ1" s="5" t="n"/>
      <c r="HA1" s="5" t="n"/>
      <c r="HB1" s="5" t="n"/>
      <c r="HC1" s="5" t="n"/>
      <c r="HD1" s="5" t="n"/>
      <c r="HE1" s="5" t="n"/>
      <c r="HF1" s="5" t="n"/>
      <c r="HG1" s="5" t="n"/>
      <c r="HH1" s="5" t="n"/>
      <c r="HI1" s="5" t="n"/>
      <c r="HJ1" s="5" t="n"/>
      <c r="HK1" s="5" t="n"/>
      <c r="HL1" s="5" t="n"/>
      <c r="HM1" s="5" t="n"/>
      <c r="HN1" s="5" t="n"/>
      <c r="HO1" s="5" t="n"/>
      <c r="HP1" s="5" t="n"/>
      <c r="HQ1" s="5" t="n"/>
      <c r="HR1" s="5" t="n"/>
      <c r="HS1" s="5" t="n"/>
      <c r="HT1" s="5" t="n"/>
      <c r="HU1" s="5" t="n"/>
      <c r="HV1" s="5" t="n"/>
      <c r="HW1" s="5" t="n"/>
      <c r="HX1" s="5" t="n"/>
      <c r="HY1" s="5" t="n"/>
      <c r="HZ1" s="5" t="n"/>
      <c r="IA1" s="5" t="n"/>
      <c r="IB1" s="5" t="n"/>
      <c r="IC1" s="5" t="n"/>
      <c r="ID1" s="5" t="n"/>
      <c r="IE1" s="5" t="n"/>
      <c r="IF1" s="5" t="n"/>
      <c r="IG1" s="5" t="n"/>
      <c r="IH1" s="5" t="n"/>
      <c r="II1" s="5" t="n"/>
      <c r="IJ1" s="5" t="n"/>
      <c r="IK1" s="5" t="n"/>
      <c r="IL1" s="5" t="n"/>
      <c r="IM1" s="5" t="n"/>
      <c r="IN1" s="5" t="n"/>
      <c r="IO1" s="5" t="n"/>
      <c r="IP1" s="5" t="n"/>
      <c r="IQ1" s="5" t="n"/>
      <c r="IR1" s="5" t="n"/>
      <c r="IS1" s="5" t="n"/>
      <c r="IT1" s="5" t="n"/>
      <c r="IU1" s="5" t="n"/>
      <c r="IV1" s="5" t="n"/>
      <c r="IW1" s="5" t="n"/>
    </row>
    <row r="2" ht="10" customHeight="1" s="7">
      <c r="A2" s="8" t="n"/>
      <c r="B2" s="17" t="n"/>
      <c r="C2" s="11" t="n"/>
      <c r="D2" s="12" t="n"/>
      <c r="E2" s="12" t="n"/>
      <c r="F2" s="12" t="n"/>
      <c r="G2" s="12" t="n"/>
      <c r="H2" s="12" t="n"/>
      <c r="I2" s="12" t="n"/>
      <c r="J2" s="12" t="n"/>
      <c r="K2" s="12" t="n"/>
      <c r="L2" s="12" t="n"/>
      <c r="M2" s="12" t="n"/>
      <c r="N2" s="12" t="n"/>
      <c r="O2" s="12" t="n"/>
      <c r="P2" s="12" t="n"/>
      <c r="Q2" s="12" t="n"/>
      <c r="R2" s="12" t="n"/>
      <c r="S2" s="12" t="n"/>
      <c r="T2" s="12" t="n"/>
      <c r="U2" s="12" t="n"/>
      <c r="V2" s="12" t="n"/>
      <c r="W2" s="12" t="n"/>
      <c r="X2" s="12" t="n"/>
      <c r="Y2" s="12" t="n"/>
      <c r="Z2" s="12" t="n"/>
      <c r="AA2" s="12" t="n"/>
      <c r="AB2" s="12" t="n"/>
      <c r="AC2" s="12" t="n"/>
      <c r="AD2" s="12" t="n"/>
      <c r="AE2" s="12" t="n"/>
      <c r="AF2" s="12" t="n"/>
      <c r="AG2" s="12" t="n"/>
      <c r="AH2" s="12" t="n"/>
      <c r="AI2" s="12" t="n"/>
      <c r="AJ2" s="12" t="n"/>
      <c r="AK2" s="12" t="n"/>
      <c r="AL2" s="12" t="n"/>
      <c r="AM2" s="12" t="n"/>
      <c r="AN2" s="12" t="n"/>
      <c r="AO2" s="12" t="n"/>
      <c r="AP2" s="12" t="n"/>
      <c r="AQ2" s="12" t="n"/>
      <c r="AR2" s="12" t="n"/>
      <c r="AS2" s="12" t="n"/>
      <c r="AT2" s="12" t="n"/>
      <c r="AU2" s="12" t="n"/>
      <c r="AV2" s="12" t="n"/>
      <c r="AW2" s="12" t="n"/>
    </row>
    <row r="3" ht="16" customHeight="1" s="7">
      <c r="A3" s="8" t="n"/>
      <c r="B3" s="10" t="n"/>
      <c r="C3" s="20" t="inlineStr">
        <is>
          <t>DATE DE DÉBUT</t>
        </is>
      </c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  <c r="Z3" s="15" t="n"/>
      <c r="AA3" s="15" t="n"/>
      <c r="AB3" s="15" t="n"/>
      <c r="AC3" s="15" t="n"/>
      <c r="AD3" s="15" t="n"/>
      <c r="AE3" s="15" t="n"/>
      <c r="AF3" s="15" t="n"/>
      <c r="AG3" s="15" t="n"/>
      <c r="AH3" s="15" t="n"/>
      <c r="AI3" s="15" t="n"/>
      <c r="AJ3" s="15" t="n"/>
      <c r="AK3" s="15" t="n"/>
      <c r="AL3" s="15" t="n"/>
      <c r="AM3" s="15" t="n"/>
      <c r="AN3" s="15" t="n"/>
      <c r="AO3" s="15" t="n"/>
      <c r="AP3" s="15" t="n"/>
      <c r="AQ3" s="15" t="n"/>
      <c r="AR3" s="15" t="n"/>
      <c r="AS3" s="15" t="n"/>
      <c r="AT3" s="15" t="n"/>
      <c r="AU3" s="15" t="n"/>
      <c r="AV3" s="15" t="n"/>
      <c r="AW3" s="15" t="n"/>
    </row>
    <row r="4" ht="25" customFormat="1" customHeight="1" s="4" thickBot="1">
      <c r="A4" s="5" t="n"/>
      <c r="B4" s="13" t="n"/>
      <c r="C4" s="69" t="n">
        <v>45658</v>
      </c>
      <c r="D4" s="67" t="inlineStr">
        <is>
          <t>* Utilisateur pour compléter les cellules non ombrées, uniquement.</t>
        </is>
      </c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  <c r="Z4" s="15" t="n"/>
      <c r="AA4" s="15" t="n"/>
      <c r="AB4" s="15" t="n"/>
      <c r="AC4" s="15" t="n"/>
      <c r="AD4" s="15" t="n"/>
      <c r="AE4" s="15" t="n"/>
      <c r="AF4" s="15" t="n"/>
      <c r="AG4" s="15" t="n"/>
      <c r="AH4" s="15" t="n"/>
      <c r="AI4" s="15" t="n"/>
      <c r="AJ4" s="15" t="n"/>
      <c r="AK4" s="15" t="n"/>
      <c r="AL4" s="15" t="n"/>
      <c r="AM4" s="15" t="n"/>
      <c r="AN4" s="15" t="n"/>
      <c r="AO4" s="15" t="n"/>
      <c r="AP4" s="15" t="n"/>
      <c r="AQ4" s="15" t="n"/>
      <c r="AR4" s="15" t="n"/>
      <c r="AS4" s="15" t="n"/>
      <c r="AT4" s="15" t="n"/>
      <c r="AU4" s="15" t="n"/>
      <c r="AV4" s="15" t="n"/>
      <c r="AW4" s="15" t="n"/>
      <c r="AY4" s="5" t="n"/>
      <c r="AZ4" s="5" t="n"/>
      <c r="BA4" s="5" t="n"/>
      <c r="BB4" s="5" t="n"/>
      <c r="BC4" s="5" t="n"/>
      <c r="BD4" s="5" t="n"/>
      <c r="BE4" s="5" t="n"/>
      <c r="BF4" s="5" t="n"/>
      <c r="BG4" s="5" t="n"/>
      <c r="BH4" s="5" t="n"/>
      <c r="BI4" s="5" t="n"/>
      <c r="BJ4" s="5" t="n"/>
      <c r="BK4" s="5" t="n"/>
      <c r="BL4" s="5" t="n"/>
      <c r="BM4" s="5" t="n"/>
      <c r="BN4" s="5" t="n"/>
      <c r="BO4" s="5" t="n"/>
      <c r="BP4" s="5" t="n"/>
      <c r="BQ4" s="5" t="n"/>
      <c r="BR4" s="5" t="n"/>
      <c r="BS4" s="5" t="n"/>
      <c r="BT4" s="5" t="n"/>
      <c r="BU4" s="5" t="n"/>
      <c r="BV4" s="5" t="n"/>
      <c r="BW4" s="5" t="n"/>
      <c r="BX4" s="5" t="n"/>
      <c r="BY4" s="5" t="n"/>
      <c r="BZ4" s="5" t="n"/>
      <c r="CA4" s="5" t="n"/>
      <c r="CB4" s="5" t="n"/>
      <c r="CC4" s="5" t="n"/>
      <c r="CD4" s="5" t="n"/>
      <c r="CE4" s="5" t="n"/>
      <c r="CF4" s="5" t="n"/>
      <c r="CG4" s="5" t="n"/>
      <c r="CH4" s="5" t="n"/>
      <c r="CI4" s="5" t="n"/>
      <c r="CJ4" s="5" t="n"/>
      <c r="CK4" s="5" t="n"/>
      <c r="CL4" s="5" t="n"/>
      <c r="CM4" s="5" t="n"/>
      <c r="CN4" s="5" t="n"/>
      <c r="CO4" s="5" t="n"/>
      <c r="CP4" s="5" t="n"/>
      <c r="CQ4" s="5" t="n"/>
      <c r="CR4" s="5" t="n"/>
      <c r="CS4" s="5" t="n"/>
      <c r="CT4" s="5" t="n"/>
      <c r="CU4" s="5" t="n"/>
      <c r="CV4" s="5" t="n"/>
      <c r="CW4" s="5" t="n"/>
      <c r="CX4" s="5" t="n"/>
      <c r="CY4" s="5" t="n"/>
      <c r="CZ4" s="5" t="n"/>
      <c r="DA4" s="5" t="n"/>
      <c r="DB4" s="5" t="n"/>
      <c r="DC4" s="5" t="n"/>
      <c r="DD4" s="5" t="n"/>
      <c r="DE4" s="5" t="n"/>
      <c r="DF4" s="5" t="n"/>
      <c r="DG4" s="5" t="n"/>
      <c r="DH4" s="5" t="n"/>
      <c r="DI4" s="5" t="n"/>
      <c r="DJ4" s="5" t="n"/>
      <c r="DK4" s="5" t="n"/>
      <c r="DL4" s="5" t="n"/>
      <c r="DM4" s="5" t="n"/>
      <c r="DN4" s="5" t="n"/>
      <c r="DO4" s="5" t="n"/>
      <c r="DP4" s="5" t="n"/>
      <c r="DQ4" s="5" t="n"/>
      <c r="DR4" s="5" t="n"/>
      <c r="DS4" s="5" t="n"/>
      <c r="DT4" s="5" t="n"/>
      <c r="DU4" s="5" t="n"/>
      <c r="DV4" s="5" t="n"/>
      <c r="DW4" s="5" t="n"/>
      <c r="DX4" s="5" t="n"/>
      <c r="DY4" s="5" t="n"/>
      <c r="DZ4" s="5" t="n"/>
      <c r="EA4" s="5" t="n"/>
      <c r="EB4" s="5" t="n"/>
      <c r="EC4" s="5" t="n"/>
      <c r="ED4" s="5" t="n"/>
      <c r="EE4" s="5" t="n"/>
      <c r="EF4" s="5" t="n"/>
      <c r="EG4" s="5" t="n"/>
      <c r="EH4" s="5" t="n"/>
      <c r="EI4" s="5" t="n"/>
      <c r="EJ4" s="5" t="n"/>
      <c r="EK4" s="5" t="n"/>
      <c r="EL4" s="5" t="n"/>
      <c r="EM4" s="5" t="n"/>
      <c r="EN4" s="5" t="n"/>
      <c r="EO4" s="5" t="n"/>
      <c r="EP4" s="5" t="n"/>
      <c r="EQ4" s="5" t="n"/>
      <c r="ER4" s="5" t="n"/>
      <c r="ES4" s="5" t="n"/>
      <c r="ET4" s="5" t="n"/>
      <c r="EU4" s="5" t="n"/>
      <c r="EV4" s="5" t="n"/>
      <c r="EW4" s="5" t="n"/>
      <c r="EX4" s="5" t="n"/>
      <c r="EY4" s="5" t="n"/>
      <c r="EZ4" s="5" t="n"/>
      <c r="FA4" s="5" t="n"/>
      <c r="FB4" s="5" t="n"/>
      <c r="FC4" s="5" t="n"/>
      <c r="FD4" s="5" t="n"/>
      <c r="FE4" s="5" t="n"/>
      <c r="FF4" s="5" t="n"/>
      <c r="FG4" s="5" t="n"/>
      <c r="FH4" s="5" t="n"/>
      <c r="FI4" s="5" t="n"/>
      <c r="FJ4" s="5" t="n"/>
      <c r="FK4" s="5" t="n"/>
      <c r="FL4" s="5" t="n"/>
      <c r="FM4" s="5" t="n"/>
      <c r="FN4" s="5" t="n"/>
      <c r="FO4" s="5" t="n"/>
      <c r="FP4" s="5" t="n"/>
      <c r="FQ4" s="5" t="n"/>
      <c r="FR4" s="5" t="n"/>
      <c r="FS4" s="5" t="n"/>
      <c r="FT4" s="5" t="n"/>
      <c r="FU4" s="5" t="n"/>
      <c r="FV4" s="5" t="n"/>
      <c r="FW4" s="5" t="n"/>
      <c r="FX4" s="5" t="n"/>
      <c r="FY4" s="5" t="n"/>
      <c r="FZ4" s="5" t="n"/>
      <c r="GA4" s="5" t="n"/>
      <c r="GB4" s="5" t="n"/>
      <c r="GC4" s="5" t="n"/>
      <c r="GD4" s="5" t="n"/>
      <c r="GE4" s="5" t="n"/>
      <c r="GF4" s="5" t="n"/>
      <c r="GG4" s="5" t="n"/>
      <c r="GH4" s="5" t="n"/>
      <c r="GI4" s="5" t="n"/>
      <c r="GJ4" s="5" t="n"/>
      <c r="GK4" s="5" t="n"/>
      <c r="GL4" s="5" t="n"/>
      <c r="GM4" s="5" t="n"/>
      <c r="GN4" s="5" t="n"/>
      <c r="GO4" s="5" t="n"/>
      <c r="GP4" s="5" t="n"/>
      <c r="GQ4" s="5" t="n"/>
      <c r="GR4" s="5" t="n"/>
      <c r="GS4" s="5" t="n"/>
      <c r="GT4" s="5" t="n"/>
      <c r="GU4" s="5" t="n"/>
      <c r="GV4" s="5" t="n"/>
      <c r="GW4" s="5" t="n"/>
      <c r="GX4" s="5" t="n"/>
      <c r="GY4" s="5" t="n"/>
      <c r="GZ4" s="5" t="n"/>
      <c r="HA4" s="5" t="n"/>
      <c r="HB4" s="5" t="n"/>
      <c r="HC4" s="5" t="n"/>
      <c r="HD4" s="5" t="n"/>
      <c r="HE4" s="5" t="n"/>
      <c r="HF4" s="5" t="n"/>
      <c r="HG4" s="5" t="n"/>
      <c r="HH4" s="5" t="n"/>
      <c r="HI4" s="5" t="n"/>
      <c r="HJ4" s="5" t="n"/>
      <c r="HK4" s="5" t="n"/>
      <c r="HL4" s="5" t="n"/>
      <c r="HM4" s="5" t="n"/>
      <c r="HN4" s="5" t="n"/>
      <c r="HO4" s="5" t="n"/>
      <c r="HP4" s="5" t="n"/>
      <c r="HQ4" s="5" t="n"/>
      <c r="HR4" s="5" t="n"/>
      <c r="HS4" s="5" t="n"/>
      <c r="HT4" s="5" t="n"/>
      <c r="HU4" s="5" t="n"/>
      <c r="HV4" s="5" t="n"/>
      <c r="HW4" s="5" t="n"/>
      <c r="HX4" s="5" t="n"/>
      <c r="HY4" s="5" t="n"/>
      <c r="HZ4" s="5" t="n"/>
      <c r="IA4" s="5" t="n"/>
      <c r="IB4" s="5" t="n"/>
      <c r="IC4" s="5" t="n"/>
      <c r="ID4" s="5" t="n"/>
      <c r="IE4" s="5" t="n"/>
      <c r="IF4" s="5" t="n"/>
      <c r="IG4" s="5" t="n"/>
      <c r="IH4" s="5" t="n"/>
      <c r="II4" s="5" t="n"/>
      <c r="IJ4" s="5" t="n"/>
      <c r="IK4" s="5" t="n"/>
      <c r="IL4" s="5" t="n"/>
      <c r="IM4" s="5" t="n"/>
      <c r="IN4" s="5" t="n"/>
      <c r="IO4" s="5" t="n"/>
      <c r="IP4" s="5" t="n"/>
      <c r="IQ4" s="5" t="n"/>
      <c r="IR4" s="5" t="n"/>
      <c r="IS4" s="5" t="n"/>
      <c r="IT4" s="5" t="n"/>
      <c r="IU4" s="5" t="n"/>
      <c r="IV4" s="5" t="n"/>
      <c r="IW4" s="5" t="n"/>
    </row>
    <row r="5">
      <c r="A5" s="9" t="n"/>
      <c r="B5" s="14" t="n"/>
      <c r="C5" s="16" t="n"/>
      <c r="D5" s="16" t="n"/>
      <c r="E5" s="16" t="n"/>
      <c r="F5" s="16" t="n"/>
      <c r="G5" s="16" t="n"/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  <c r="Q5" s="16" t="n"/>
      <c r="R5" s="16" t="n"/>
      <c r="S5" s="16" t="n"/>
      <c r="T5" s="16" t="n"/>
      <c r="U5" s="16" t="n"/>
      <c r="V5" s="16" t="n"/>
      <c r="W5" s="16" t="n"/>
      <c r="X5" s="16" t="n"/>
      <c r="Y5" s="16" t="n"/>
      <c r="Z5" s="16" t="n"/>
      <c r="AA5" s="16" t="n"/>
      <c r="AB5" s="16" t="n"/>
      <c r="AC5" s="16" t="n"/>
      <c r="AD5" s="16" t="n"/>
      <c r="AE5" s="16" t="n"/>
      <c r="AF5" s="16" t="n"/>
      <c r="AG5" s="16" t="n"/>
      <c r="AH5" s="16" t="n"/>
      <c r="AI5" s="16" t="n"/>
      <c r="AJ5" s="16" t="n"/>
      <c r="AK5" s="16" t="n"/>
      <c r="AL5" s="16" t="n"/>
      <c r="AM5" s="16" t="n"/>
      <c r="AN5" s="16" t="n"/>
      <c r="AO5" s="16" t="n"/>
      <c r="AP5" s="16" t="n"/>
      <c r="AQ5" s="16" t="n"/>
      <c r="AR5" s="16" t="n"/>
      <c r="AS5" s="16" t="n"/>
      <c r="AT5" s="16" t="n"/>
      <c r="AU5" s="16" t="n"/>
      <c r="AV5" s="16" t="n"/>
      <c r="AW5" s="16" t="n"/>
    </row>
    <row r="6" ht="22.5" customHeight="1" s="7">
      <c r="A6" s="9" t="n"/>
      <c r="B6" s="14" t="n"/>
      <c r="C6" s="19" t="inlineStr">
        <is>
          <t>PREMIÈRE ANNÉE</t>
        </is>
      </c>
      <c r="D6" s="33">
        <f>C4</f>
        <v/>
      </c>
      <c r="E6" s="70">
        <f>EDATE(D6,1)</f>
        <v/>
      </c>
      <c r="F6" s="70">
        <f>EDATE(E6,1)</f>
        <v/>
      </c>
      <c r="G6" s="70">
        <f>EDATE(F6,1)</f>
        <v/>
      </c>
      <c r="H6" s="70">
        <f>EDATE(G6,1)</f>
        <v/>
      </c>
      <c r="I6" s="70">
        <f>EDATE(H6,1)</f>
        <v/>
      </c>
      <c r="J6" s="70">
        <f>EDATE(I6,1)</f>
        <v/>
      </c>
      <c r="K6" s="70">
        <f>EDATE(J6,1)</f>
        <v/>
      </c>
      <c r="L6" s="70">
        <f>EDATE(K6,1)</f>
        <v/>
      </c>
      <c r="M6" s="70">
        <f>EDATE(L6,1)</f>
        <v/>
      </c>
      <c r="N6" s="70">
        <f>EDATE(M6,1)</f>
        <v/>
      </c>
      <c r="O6" s="70">
        <f>EDATE(N6,1)</f>
        <v/>
      </c>
      <c r="P6" s="16" t="n"/>
      <c r="Q6" s="16" t="n"/>
      <c r="R6" s="19" t="inlineStr">
        <is>
          <t>DEUXIÈME ANNÉE</t>
        </is>
      </c>
      <c r="S6" s="70">
        <f>EDATE(O6,1)</f>
        <v/>
      </c>
      <c r="T6" s="70">
        <f>EDATE(S6,1)</f>
        <v/>
      </c>
      <c r="U6" s="70">
        <f>EDATE(T6,1)</f>
        <v/>
      </c>
      <c r="V6" s="70">
        <f>EDATE(U6,1)</f>
        <v/>
      </c>
      <c r="W6" s="70">
        <f>EDATE(V6,1)</f>
        <v/>
      </c>
      <c r="X6" s="70">
        <f>EDATE(W6,1)</f>
        <v/>
      </c>
      <c r="Y6" s="70">
        <f>EDATE(X6,1)</f>
        <v/>
      </c>
      <c r="Z6" s="70">
        <f>EDATE(Y6,1)</f>
        <v/>
      </c>
      <c r="AA6" s="70">
        <f>EDATE(Z6,1)</f>
        <v/>
      </c>
      <c r="AB6" s="70">
        <f>EDATE(AA6,1)</f>
        <v/>
      </c>
      <c r="AC6" s="70">
        <f>EDATE(AB6,1)</f>
        <v/>
      </c>
      <c r="AD6" s="70">
        <f>EDATE(AC6,1)</f>
        <v/>
      </c>
      <c r="AE6" s="16" t="n"/>
      <c r="AF6" s="16" t="n"/>
      <c r="AG6" s="16" t="n"/>
      <c r="AH6" s="19" t="inlineStr">
        <is>
          <t>TROISIÈME ANNÉE</t>
        </is>
      </c>
      <c r="AI6" s="70">
        <f>EDATE(AD6,1)</f>
        <v/>
      </c>
      <c r="AJ6" s="70">
        <f>EDATE(AI6,1)</f>
        <v/>
      </c>
      <c r="AK6" s="70">
        <f>EDATE(AJ6,1)</f>
        <v/>
      </c>
      <c r="AL6" s="70">
        <f>EDATE(AK6,1)</f>
        <v/>
      </c>
      <c r="AM6" s="70">
        <f>EDATE(AL6,1)</f>
        <v/>
      </c>
      <c r="AN6" s="70">
        <f>EDATE(AM6,1)</f>
        <v/>
      </c>
      <c r="AO6" s="70">
        <f>EDATE(AN6,1)</f>
        <v/>
      </c>
      <c r="AP6" s="70">
        <f>EDATE(AO6,1)</f>
        <v/>
      </c>
      <c r="AQ6" s="70">
        <f>EDATE(AP6,1)</f>
        <v/>
      </c>
      <c r="AR6" s="70">
        <f>EDATE(AQ6,1)</f>
        <v/>
      </c>
      <c r="AS6" s="70">
        <f>EDATE(AR6,1)</f>
        <v/>
      </c>
      <c r="AT6" s="70">
        <f>EDATE(AS6,1)</f>
        <v/>
      </c>
      <c r="AU6" s="16" t="n"/>
      <c r="AV6" s="16" t="n"/>
      <c r="AW6" s="16" t="n"/>
    </row>
    <row r="7" ht="20" customFormat="1" customHeight="1" s="21">
      <c r="B7" s="23" t="n"/>
      <c r="C7" s="32" t="inlineStr">
        <is>
          <t>UNITÉS VENDUES</t>
        </is>
      </c>
      <c r="D7" s="62" t="n"/>
      <c r="E7" s="62" t="n"/>
      <c r="F7" s="62" t="n"/>
      <c r="G7" s="62" t="n"/>
      <c r="H7" s="62" t="n"/>
      <c r="I7" s="62" t="n"/>
      <c r="J7" s="62" t="n"/>
      <c r="K7" s="62" t="n"/>
      <c r="L7" s="62" t="n"/>
      <c r="M7" s="62" t="n"/>
      <c r="N7" s="62" t="n"/>
      <c r="O7" s="62" t="n"/>
      <c r="P7" s="34" t="inlineStr">
        <is>
          <t>TOTAL</t>
        </is>
      </c>
      <c r="Q7" s="26" t="n"/>
      <c r="R7" s="32" t="inlineStr">
        <is>
          <t>UNITÉS VENDUES</t>
        </is>
      </c>
      <c r="S7" s="62" t="n"/>
      <c r="T7" s="62" t="n"/>
      <c r="U7" s="62" t="n"/>
      <c r="V7" s="62" t="n"/>
      <c r="W7" s="62" t="n"/>
      <c r="X7" s="62" t="n"/>
      <c r="Y7" s="62" t="n"/>
      <c r="Z7" s="62" t="n"/>
      <c r="AA7" s="62" t="n"/>
      <c r="AB7" s="62" t="n"/>
      <c r="AC7" s="62" t="n"/>
      <c r="AD7" s="62" t="n"/>
      <c r="AE7" s="34" t="inlineStr">
        <is>
          <t>TOTAL</t>
        </is>
      </c>
      <c r="AF7" s="34" t="inlineStr">
        <is>
          <t>VARIATION EN %</t>
        </is>
      </c>
      <c r="AG7" s="26" t="n"/>
      <c r="AH7" s="32" t="inlineStr">
        <is>
          <t>UNITÉS VENDUES</t>
        </is>
      </c>
      <c r="AI7" s="62" t="n"/>
      <c r="AJ7" s="62" t="n"/>
      <c r="AK7" s="62" t="n"/>
      <c r="AL7" s="62" t="n"/>
      <c r="AM7" s="62" t="n"/>
      <c r="AN7" s="62" t="n"/>
      <c r="AO7" s="62" t="n"/>
      <c r="AP7" s="62" t="n"/>
      <c r="AQ7" s="62" t="n"/>
      <c r="AR7" s="62" t="n"/>
      <c r="AS7" s="62" t="n"/>
      <c r="AT7" s="62" t="n"/>
      <c r="AU7" s="34" t="inlineStr">
        <is>
          <t>TOTAL</t>
        </is>
      </c>
      <c r="AV7" s="34" t="inlineStr">
        <is>
          <t>VARIATION EN %</t>
        </is>
      </c>
      <c r="AW7" s="26" t="n"/>
    </row>
    <row r="8" ht="20" customFormat="1" customHeight="1" s="21">
      <c r="B8" s="23" t="n"/>
      <c r="C8" s="35" t="inlineStr">
        <is>
          <t>Produit / Service 1</t>
        </is>
      </c>
      <c r="D8" s="36" t="n">
        <v>1779</v>
      </c>
      <c r="E8" s="36" t="n">
        <v>3557</v>
      </c>
      <c r="F8" s="36" t="n">
        <v>2546</v>
      </c>
      <c r="G8" s="36" t="n">
        <v>3555</v>
      </c>
      <c r="H8" s="36" t="n">
        <v>4174</v>
      </c>
      <c r="I8" s="36" t="n">
        <v>1903</v>
      </c>
      <c r="J8" s="36" t="n">
        <v>2291</v>
      </c>
      <c r="K8" s="36" t="n">
        <v>3571</v>
      </c>
      <c r="L8" s="36" t="n">
        <v>2155</v>
      </c>
      <c r="M8" s="36" t="n">
        <v>3174</v>
      </c>
      <c r="N8" s="36" t="n">
        <v>2420</v>
      </c>
      <c r="O8" s="36" t="n">
        <v>2260</v>
      </c>
      <c r="P8" s="47">
        <f>SUM(D8:O8)</f>
        <v/>
      </c>
      <c r="Q8" s="26" t="n"/>
      <c r="R8" s="37">
        <f>C8</f>
        <v/>
      </c>
      <c r="S8" s="36" t="n">
        <v>2418</v>
      </c>
      <c r="T8" s="36" t="n">
        <v>4081</v>
      </c>
      <c r="U8" s="36" t="n">
        <v>3840</v>
      </c>
      <c r="V8" s="36" t="n">
        <v>3016</v>
      </c>
      <c r="W8" s="36" t="n">
        <v>2757</v>
      </c>
      <c r="X8" s="36" t="n">
        <v>2625</v>
      </c>
      <c r="Y8" s="36" t="n">
        <v>4729</v>
      </c>
      <c r="Z8" s="36" t="n">
        <v>2952</v>
      </c>
      <c r="AA8" s="36" t="n">
        <v>2456</v>
      </c>
      <c r="AB8" s="36" t="n">
        <v>2431</v>
      </c>
      <c r="AC8" s="36" t="n">
        <v>2531</v>
      </c>
      <c r="AD8" s="36" t="n">
        <v>3580</v>
      </c>
      <c r="AE8" s="47">
        <f>SUM(S8:AD8)</f>
        <v/>
      </c>
      <c r="AF8" s="41">
        <f>(AE8/P8)-1</f>
        <v/>
      </c>
      <c r="AG8" s="26" t="n"/>
      <c r="AH8" s="37">
        <f>C8</f>
        <v/>
      </c>
      <c r="AI8" s="36" t="n">
        <v>8146</v>
      </c>
      <c r="AJ8" s="36" t="n">
        <v>4171</v>
      </c>
      <c r="AK8" s="36" t="n">
        <v>7662</v>
      </c>
      <c r="AL8" s="36" t="n">
        <v>4404</v>
      </c>
      <c r="AM8" s="36" t="n">
        <v>8362</v>
      </c>
      <c r="AN8" s="36" t="n">
        <v>4476</v>
      </c>
      <c r="AO8" s="36" t="n">
        <v>4247</v>
      </c>
      <c r="AP8" s="36" t="n">
        <v>6489</v>
      </c>
      <c r="AQ8" s="36" t="n">
        <v>5323</v>
      </c>
      <c r="AR8" s="36" t="n">
        <v>6351</v>
      </c>
      <c r="AS8" s="36" t="n">
        <v>7065</v>
      </c>
      <c r="AT8" s="36" t="n">
        <v>4540</v>
      </c>
      <c r="AU8" s="47">
        <f>SUM(AI8:AT8)</f>
        <v/>
      </c>
      <c r="AV8" s="41">
        <f>(AU8/AE8)-1</f>
        <v/>
      </c>
      <c r="AW8" s="27" t="n"/>
    </row>
    <row r="9" ht="20" customFormat="1" customHeight="1" s="21">
      <c r="B9" s="23" t="n"/>
      <c r="C9" s="35" t="inlineStr">
        <is>
          <t>Produit / Service 2</t>
        </is>
      </c>
      <c r="D9" s="36" t="n">
        <v>1737</v>
      </c>
      <c r="E9" s="36" t="n">
        <v>3279</v>
      </c>
      <c r="F9" s="36" t="n">
        <v>4019</v>
      </c>
      <c r="G9" s="36" t="n">
        <v>3905</v>
      </c>
      <c r="H9" s="36" t="n">
        <v>2488</v>
      </c>
      <c r="I9" s="36" t="n">
        <v>2131</v>
      </c>
      <c r="J9" s="36" t="n">
        <v>3619</v>
      </c>
      <c r="K9" s="36" t="n">
        <v>2747</v>
      </c>
      <c r="L9" s="36" t="n">
        <v>3607</v>
      </c>
      <c r="M9" s="36" t="n">
        <v>2520</v>
      </c>
      <c r="N9" s="36" t="n">
        <v>3492</v>
      </c>
      <c r="O9" s="36" t="n">
        <v>3117</v>
      </c>
      <c r="P9" s="47">
        <f>SUM(D9:O9)</f>
        <v/>
      </c>
      <c r="Q9" s="26" t="n"/>
      <c r="R9" s="37">
        <f>C9</f>
        <v/>
      </c>
      <c r="S9" s="36" t="n">
        <v>2732</v>
      </c>
      <c r="T9" s="36" t="n">
        <v>4373</v>
      </c>
      <c r="U9" s="36" t="n">
        <v>3155</v>
      </c>
      <c r="V9" s="36" t="n">
        <v>4498</v>
      </c>
      <c r="W9" s="36" t="n">
        <v>4788</v>
      </c>
      <c r="X9" s="36" t="n">
        <v>2598</v>
      </c>
      <c r="Y9" s="36" t="n">
        <v>3457</v>
      </c>
      <c r="Z9" s="36" t="n">
        <v>3795</v>
      </c>
      <c r="AA9" s="36" t="n">
        <v>3981</v>
      </c>
      <c r="AB9" s="36" t="n">
        <v>3641</v>
      </c>
      <c r="AC9" s="36" t="n">
        <v>2495</v>
      </c>
      <c r="AD9" s="36" t="n">
        <v>3291</v>
      </c>
      <c r="AE9" s="47">
        <f>SUM(S9:AD9)</f>
        <v/>
      </c>
      <c r="AF9" s="41">
        <f>(AE9/P9)-1</f>
        <v/>
      </c>
      <c r="AG9" s="26" t="n"/>
      <c r="AH9" s="37">
        <f>C9</f>
        <v/>
      </c>
      <c r="AI9" s="36" t="n">
        <v>7430</v>
      </c>
      <c r="AJ9" s="36" t="n">
        <v>7956</v>
      </c>
      <c r="AK9" s="36" t="n">
        <v>5475</v>
      </c>
      <c r="AL9" s="36" t="n">
        <v>8133</v>
      </c>
      <c r="AM9" s="36" t="n">
        <v>8546</v>
      </c>
      <c r="AN9" s="36" t="n">
        <v>3933</v>
      </c>
      <c r="AO9" s="36" t="n">
        <v>4715</v>
      </c>
      <c r="AP9" s="36" t="n">
        <v>7362</v>
      </c>
      <c r="AQ9" s="36" t="n">
        <v>6348</v>
      </c>
      <c r="AR9" s="36" t="n">
        <v>3656</v>
      </c>
      <c r="AS9" s="36" t="n">
        <v>5437</v>
      </c>
      <c r="AT9" s="36" t="n">
        <v>6454</v>
      </c>
      <c r="AU9" s="47">
        <f>SUM(AI9:AT9)</f>
        <v/>
      </c>
      <c r="AV9" s="41">
        <f>(AU9/AE9)-1</f>
        <v/>
      </c>
      <c r="AW9" s="27" t="n"/>
    </row>
    <row r="10" ht="20" customFormat="1" customHeight="1" s="21">
      <c r="B10" s="23" t="n"/>
      <c r="C10" s="35" t="inlineStr">
        <is>
          <t>Produit / Service 3</t>
        </is>
      </c>
      <c r="D10" s="36" t="n">
        <v>2949</v>
      </c>
      <c r="E10" s="36" t="n">
        <v>2762</v>
      </c>
      <c r="F10" s="36" t="n">
        <v>1802</v>
      </c>
      <c r="G10" s="36" t="n">
        <v>1838</v>
      </c>
      <c r="H10" s="36" t="n">
        <v>2753</v>
      </c>
      <c r="I10" s="36" t="n">
        <v>2478</v>
      </c>
      <c r="J10" s="36" t="n">
        <v>1553</v>
      </c>
      <c r="K10" s="36" t="n">
        <v>1419</v>
      </c>
      <c r="L10" s="36" t="n">
        <v>2909</v>
      </c>
      <c r="M10" s="36" t="n">
        <v>2137</v>
      </c>
      <c r="N10" s="36" t="n">
        <v>1448</v>
      </c>
      <c r="O10" s="36" t="n">
        <v>2035</v>
      </c>
      <c r="P10" s="47">
        <f>SUM(D10:O10)</f>
        <v/>
      </c>
      <c r="Q10" s="26" t="n"/>
      <c r="R10" s="37">
        <f>C10</f>
        <v/>
      </c>
      <c r="S10" s="36" t="n">
        <v>2786</v>
      </c>
      <c r="T10" s="36" t="n">
        <v>3636</v>
      </c>
      <c r="U10" s="36" t="n">
        <v>3640</v>
      </c>
      <c r="V10" s="36" t="n">
        <v>3226</v>
      </c>
      <c r="W10" s="36" t="n">
        <v>2416</v>
      </c>
      <c r="X10" s="36" t="n">
        <v>4258</v>
      </c>
      <c r="Y10" s="36" t="n">
        <v>2592</v>
      </c>
      <c r="Z10" s="36" t="n">
        <v>3620</v>
      </c>
      <c r="AA10" s="36" t="n">
        <v>2921</v>
      </c>
      <c r="AB10" s="36" t="n">
        <v>4649</v>
      </c>
      <c r="AC10" s="36" t="n">
        <v>4729</v>
      </c>
      <c r="AD10" s="36" t="n">
        <v>3400</v>
      </c>
      <c r="AE10" s="47">
        <f>SUM(S10:AD10)</f>
        <v/>
      </c>
      <c r="AF10" s="41">
        <f>(AE10/P10)-1</f>
        <v/>
      </c>
      <c r="AG10" s="26" t="n"/>
      <c r="AH10" s="37">
        <f>C10</f>
        <v/>
      </c>
      <c r="AI10" s="36" t="n">
        <v>7694</v>
      </c>
      <c r="AJ10" s="36" t="n">
        <v>7127</v>
      </c>
      <c r="AK10" s="36" t="n">
        <v>7868</v>
      </c>
      <c r="AL10" s="36" t="n">
        <v>3831</v>
      </c>
      <c r="AM10" s="36" t="n">
        <v>3840</v>
      </c>
      <c r="AN10" s="36" t="n">
        <v>8201</v>
      </c>
      <c r="AO10" s="36" t="n">
        <v>7181</v>
      </c>
      <c r="AP10" s="36" t="n">
        <v>5828</v>
      </c>
      <c r="AQ10" s="36" t="n">
        <v>4082</v>
      </c>
      <c r="AR10" s="36" t="n">
        <v>3773</v>
      </c>
      <c r="AS10" s="36" t="n">
        <v>4447</v>
      </c>
      <c r="AT10" s="36" t="n">
        <v>6195</v>
      </c>
      <c r="AU10" s="47">
        <f>SUM(AI10:AT10)</f>
        <v/>
      </c>
      <c r="AV10" s="41">
        <f>(AU10/AE10)-1</f>
        <v/>
      </c>
      <c r="AW10" s="27" t="n"/>
    </row>
    <row r="11" ht="20" customFormat="1" customHeight="1" s="21">
      <c r="B11" s="23" t="n"/>
      <c r="C11" s="35" t="inlineStr">
        <is>
          <t>Produit / Service 4</t>
        </is>
      </c>
      <c r="D11" s="36" t="n">
        <v>1184</v>
      </c>
      <c r="E11" s="36" t="n">
        <v>1838</v>
      </c>
      <c r="F11" s="36" t="n">
        <v>2613</v>
      </c>
      <c r="G11" s="36" t="n">
        <v>2073</v>
      </c>
      <c r="H11" s="36" t="n">
        <v>1702</v>
      </c>
      <c r="I11" s="36" t="n">
        <v>3356</v>
      </c>
      <c r="J11" s="36" t="n">
        <v>2222</v>
      </c>
      <c r="K11" s="36" t="n">
        <v>2305</v>
      </c>
      <c r="L11" s="36" t="n">
        <v>3390</v>
      </c>
      <c r="M11" s="36" t="n">
        <v>1939</v>
      </c>
      <c r="N11" s="36" t="n">
        <v>1819</v>
      </c>
      <c r="O11" s="36" t="n">
        <v>3166</v>
      </c>
      <c r="P11" s="47">
        <f>SUM(D11:O11)</f>
        <v/>
      </c>
      <c r="Q11" s="26" t="n"/>
      <c r="R11" s="37">
        <f>C11</f>
        <v/>
      </c>
      <c r="S11" s="36" t="n">
        <v>3672</v>
      </c>
      <c r="T11" s="36" t="n">
        <v>4269</v>
      </c>
      <c r="U11" s="36" t="n">
        <v>2995</v>
      </c>
      <c r="V11" s="36" t="n">
        <v>2463</v>
      </c>
      <c r="W11" s="36" t="n">
        <v>4599</v>
      </c>
      <c r="X11" s="36" t="n">
        <v>3719</v>
      </c>
      <c r="Y11" s="36" t="n">
        <v>4768</v>
      </c>
      <c r="Z11" s="36" t="n">
        <v>2366</v>
      </c>
      <c r="AA11" s="36" t="n">
        <v>4542</v>
      </c>
      <c r="AB11" s="36" t="n">
        <v>3126</v>
      </c>
      <c r="AC11" s="36" t="n">
        <v>3958</v>
      </c>
      <c r="AD11" s="36" t="n">
        <v>3372</v>
      </c>
      <c r="AE11" s="47">
        <f>SUM(S11:AD11)</f>
        <v/>
      </c>
      <c r="AF11" s="41">
        <f>(AE11/P11)-1</f>
        <v/>
      </c>
      <c r="AG11" s="26" t="n"/>
      <c r="AH11" s="37">
        <f>C11</f>
        <v/>
      </c>
      <c r="AI11" s="36" t="n">
        <v>7544</v>
      </c>
      <c r="AJ11" s="36" t="n">
        <v>4716</v>
      </c>
      <c r="AK11" s="36" t="n">
        <v>3907</v>
      </c>
      <c r="AL11" s="36" t="n">
        <v>4302</v>
      </c>
      <c r="AM11" s="36" t="n">
        <v>4816</v>
      </c>
      <c r="AN11" s="36" t="n">
        <v>7998</v>
      </c>
      <c r="AO11" s="36" t="n">
        <v>7419</v>
      </c>
      <c r="AP11" s="36" t="n">
        <v>7707</v>
      </c>
      <c r="AQ11" s="36" t="n">
        <v>4919</v>
      </c>
      <c r="AR11" s="36" t="n">
        <v>6927</v>
      </c>
      <c r="AS11" s="36" t="n">
        <v>6317</v>
      </c>
      <c r="AT11" s="36" t="n">
        <v>8245</v>
      </c>
      <c r="AU11" s="47">
        <f>SUM(AI11:AT11)</f>
        <v/>
      </c>
      <c r="AV11" s="41">
        <f>(AU11/AE11)-1</f>
        <v/>
      </c>
      <c r="AW11" s="27" t="n"/>
    </row>
    <row r="12" ht="20" customFormat="1" customHeight="1" s="21" thickBot="1">
      <c r="B12" s="23" t="n"/>
      <c r="C12" s="35" t="inlineStr">
        <is>
          <t>Produit / Service 5</t>
        </is>
      </c>
      <c r="D12" s="36" t="n">
        <v>1480</v>
      </c>
      <c r="E12" s="36" t="n">
        <v>2192</v>
      </c>
      <c r="F12" s="36" t="n">
        <v>1559</v>
      </c>
      <c r="G12" s="36" t="n">
        <v>2539</v>
      </c>
      <c r="H12" s="36" t="n">
        <v>2239</v>
      </c>
      <c r="I12" s="36" t="n">
        <v>2513</v>
      </c>
      <c r="J12" s="36" t="n">
        <v>1320</v>
      </c>
      <c r="K12" s="36" t="n">
        <v>3142</v>
      </c>
      <c r="L12" s="36" t="n">
        <v>3245</v>
      </c>
      <c r="M12" s="36" t="n">
        <v>3318</v>
      </c>
      <c r="N12" s="36" t="n">
        <v>1900</v>
      </c>
      <c r="O12" s="36" t="n">
        <v>2292</v>
      </c>
      <c r="P12" s="47">
        <f>SUM(D12:O12)</f>
        <v/>
      </c>
      <c r="Q12" s="26" t="n"/>
      <c r="R12" s="37">
        <f>C12</f>
        <v/>
      </c>
      <c r="S12" s="36" t="n">
        <v>3039</v>
      </c>
      <c r="T12" s="36" t="n">
        <v>2845</v>
      </c>
      <c r="U12" s="36" t="n">
        <v>4234</v>
      </c>
      <c r="V12" s="36" t="n">
        <v>3327</v>
      </c>
      <c r="W12" s="36" t="n">
        <v>3215</v>
      </c>
      <c r="X12" s="36" t="n">
        <v>4658</v>
      </c>
      <c r="Y12" s="36" t="n">
        <v>3962</v>
      </c>
      <c r="Z12" s="36" t="n">
        <v>3017</v>
      </c>
      <c r="AA12" s="36" t="n">
        <v>2982</v>
      </c>
      <c r="AB12" s="36" t="n">
        <v>3454</v>
      </c>
      <c r="AC12" s="36" t="n">
        <v>3710</v>
      </c>
      <c r="AD12" s="36" t="n">
        <v>3632</v>
      </c>
      <c r="AE12" s="47">
        <f>SUM(S12:AD12)</f>
        <v/>
      </c>
      <c r="AF12" s="41">
        <f>(AE12/P12)-1</f>
        <v/>
      </c>
      <c r="AG12" s="26" t="n"/>
      <c r="AH12" s="37">
        <f>C12</f>
        <v/>
      </c>
      <c r="AI12" s="36" t="n">
        <v>4401</v>
      </c>
      <c r="AJ12" s="36" t="n">
        <v>7273</v>
      </c>
      <c r="AK12" s="36" t="n">
        <v>4286</v>
      </c>
      <c r="AL12" s="36" t="n">
        <v>4322</v>
      </c>
      <c r="AM12" s="36" t="n">
        <v>5750</v>
      </c>
      <c r="AN12" s="36" t="n">
        <v>6900</v>
      </c>
      <c r="AO12" s="36" t="n">
        <v>7411</v>
      </c>
      <c r="AP12" s="36" t="n">
        <v>4573</v>
      </c>
      <c r="AQ12" s="36" t="n">
        <v>4999</v>
      </c>
      <c r="AR12" s="36" t="n">
        <v>4036</v>
      </c>
      <c r="AS12" s="36" t="n">
        <v>6777</v>
      </c>
      <c r="AT12" s="36" t="n">
        <v>6421</v>
      </c>
      <c r="AU12" s="47">
        <f>SUM(AI12:AT12)</f>
        <v/>
      </c>
      <c r="AV12" s="41">
        <f>(AU12/AE12)-1</f>
        <v/>
      </c>
      <c r="AW12" s="27" t="n"/>
    </row>
    <row r="13" ht="20" customFormat="1" customHeight="1" s="21">
      <c r="B13" s="23" t="n"/>
      <c r="C13" s="51" t="inlineStr">
        <is>
          <t>NOMBRE TOTAL D'UNITÉS VENDUES Y1</t>
        </is>
      </c>
      <c r="D13" s="63">
        <f>SUM(D8:D12)</f>
        <v/>
      </c>
      <c r="E13" s="63">
        <f>SUM(E8:E12)</f>
        <v/>
      </c>
      <c r="F13" s="63">
        <f>SUM(F8:F12)</f>
        <v/>
      </c>
      <c r="G13" s="63">
        <f>SUM(G8:G12)</f>
        <v/>
      </c>
      <c r="H13" s="63">
        <f>SUM(H8:H12)</f>
        <v/>
      </c>
      <c r="I13" s="63">
        <f>SUM(I8:I12)</f>
        <v/>
      </c>
      <c r="J13" s="63">
        <f>SUM(J8:J12)</f>
        <v/>
      </c>
      <c r="K13" s="63">
        <f>SUM(K8:K12)</f>
        <v/>
      </c>
      <c r="L13" s="63">
        <f>SUM(L8:L12)</f>
        <v/>
      </c>
      <c r="M13" s="63">
        <f>SUM(M8:M12)</f>
        <v/>
      </c>
      <c r="N13" s="63">
        <f>SUM(N8:N12)</f>
        <v/>
      </c>
      <c r="O13" s="64">
        <f>SUM(O8:O12)</f>
        <v/>
      </c>
      <c r="P13" s="65">
        <f>SUM(P7:P12)</f>
        <v/>
      </c>
      <c r="Q13" s="26" t="n"/>
      <c r="R13" s="51" t="inlineStr">
        <is>
          <t>NOMBRE TOTAL D'UNITÉS VENDUES Y2</t>
        </is>
      </c>
      <c r="S13" s="63">
        <f>SUM(S8:S12)</f>
        <v/>
      </c>
      <c r="T13" s="63">
        <f>SUM(T8:T12)</f>
        <v/>
      </c>
      <c r="U13" s="63">
        <f>SUM(U8:U12)</f>
        <v/>
      </c>
      <c r="V13" s="63">
        <f>SUM(V8:V12)</f>
        <v/>
      </c>
      <c r="W13" s="63">
        <f>SUM(W8:W12)</f>
        <v/>
      </c>
      <c r="X13" s="63">
        <f>SUM(X8:X12)</f>
        <v/>
      </c>
      <c r="Y13" s="63">
        <f>SUM(Y8:Y12)</f>
        <v/>
      </c>
      <c r="Z13" s="63">
        <f>SUM(Z8:Z12)</f>
        <v/>
      </c>
      <c r="AA13" s="63">
        <f>SUM(AA8:AA12)</f>
        <v/>
      </c>
      <c r="AB13" s="63">
        <f>SUM(AB8:AB12)</f>
        <v/>
      </c>
      <c r="AC13" s="63">
        <f>SUM(AC8:AC12)</f>
        <v/>
      </c>
      <c r="AD13" s="64">
        <f>SUM(AD8:AD12)</f>
        <v/>
      </c>
      <c r="AE13" s="65">
        <f>SUM(AE7:AE12)</f>
        <v/>
      </c>
      <c r="AF13" s="66">
        <f>AE13-P13</f>
        <v/>
      </c>
      <c r="AG13" s="26" t="n"/>
      <c r="AH13" s="51" t="inlineStr">
        <is>
          <t>NOMBRE TOTAL D'UNITÉS VENDUES Y3</t>
        </is>
      </c>
      <c r="AI13" s="63">
        <f>SUM(AI8:AI12)</f>
        <v/>
      </c>
      <c r="AJ13" s="63">
        <f>SUM(AJ8:AJ12)</f>
        <v/>
      </c>
      <c r="AK13" s="63">
        <f>SUM(AK8:AK12)</f>
        <v/>
      </c>
      <c r="AL13" s="63">
        <f>SUM(AL8:AL12)</f>
        <v/>
      </c>
      <c r="AM13" s="63">
        <f>SUM(AM8:AM12)</f>
        <v/>
      </c>
      <c r="AN13" s="63">
        <f>SUM(AN8:AN12)</f>
        <v/>
      </c>
      <c r="AO13" s="63">
        <f>SUM(AO8:AO12)</f>
        <v/>
      </c>
      <c r="AP13" s="63">
        <f>SUM(AP8:AP12)</f>
        <v/>
      </c>
      <c r="AQ13" s="63">
        <f>SUM(AQ8:AQ12)</f>
        <v/>
      </c>
      <c r="AR13" s="63">
        <f>SUM(AR8:AR12)</f>
        <v/>
      </c>
      <c r="AS13" s="63">
        <f>SUM(AS8:AS12)</f>
        <v/>
      </c>
      <c r="AT13" s="64">
        <f>SUM(AT8:AT12)</f>
        <v/>
      </c>
      <c r="AU13" s="65">
        <f>SUM(AU7:AU12)</f>
        <v/>
      </c>
      <c r="AV13" s="66">
        <f>AU13-AE13</f>
        <v/>
      </c>
      <c r="AW13" s="26" t="n"/>
    </row>
    <row r="14" ht="9.5" customFormat="1" customHeight="1" s="21">
      <c r="B14" s="23" t="n"/>
      <c r="C14" s="25" t="n"/>
      <c r="D14" s="26" t="n"/>
      <c r="E14" s="26" t="n"/>
      <c r="F14" s="26" t="n"/>
      <c r="G14" s="26" t="n"/>
      <c r="H14" s="26" t="n"/>
      <c r="I14" s="26" t="n"/>
      <c r="J14" s="26" t="n"/>
      <c r="K14" s="26" t="n"/>
      <c r="L14" s="26" t="n"/>
      <c r="M14" s="26" t="n"/>
      <c r="N14" s="26" t="n"/>
      <c r="O14" s="26" t="n"/>
      <c r="P14" s="27" t="n"/>
      <c r="Q14" s="26" t="n"/>
      <c r="R14" s="26" t="n"/>
      <c r="S14" s="26" t="n"/>
      <c r="T14" s="26" t="n"/>
      <c r="U14" s="26" t="n"/>
      <c r="V14" s="26" t="n"/>
      <c r="W14" s="26" t="n"/>
      <c r="X14" s="26" t="n"/>
      <c r="Y14" s="26" t="n"/>
      <c r="Z14" s="26" t="n"/>
      <c r="AA14" s="26" t="n"/>
      <c r="AB14" s="26" t="n"/>
      <c r="AC14" s="26" t="n"/>
      <c r="AD14" s="26" t="n"/>
      <c r="AE14" s="27" t="n"/>
      <c r="AF14" s="27" t="n"/>
      <c r="AG14" s="26" t="n"/>
      <c r="AH14" s="26" t="n"/>
      <c r="AI14" s="26" t="n"/>
      <c r="AJ14" s="26" t="n"/>
      <c r="AK14" s="26" t="n"/>
      <c r="AL14" s="26" t="n"/>
      <c r="AM14" s="26" t="n"/>
      <c r="AN14" s="26" t="n"/>
      <c r="AO14" s="26" t="n"/>
      <c r="AP14" s="26" t="n"/>
      <c r="AQ14" s="26" t="n"/>
      <c r="AR14" s="26" t="n"/>
      <c r="AS14" s="26" t="n"/>
      <c r="AT14" s="26" t="n"/>
      <c r="AU14" s="27" t="n"/>
      <c r="AV14" s="27" t="n"/>
      <c r="AW14" s="26" t="n"/>
    </row>
    <row r="15" ht="20" customFormat="1" customHeight="1" s="21">
      <c r="B15" s="23" t="n"/>
      <c r="C15" s="28" t="inlineStr">
        <is>
          <t>COÛT UNITAIRE DES BIENS |  ROUAGES</t>
        </is>
      </c>
      <c r="D15" s="26" t="n"/>
      <c r="E15" s="26" t="n"/>
      <c r="F15" s="26" t="n"/>
      <c r="G15" s="26" t="n"/>
      <c r="H15" s="26" t="n"/>
      <c r="I15" s="26" t="n"/>
      <c r="J15" s="26" t="n"/>
      <c r="K15" s="26" t="n"/>
      <c r="L15" s="26" t="n"/>
      <c r="M15" s="26" t="n"/>
      <c r="N15" s="26" t="n"/>
      <c r="O15" s="26" t="n"/>
      <c r="P15" s="34" t="inlineStr">
        <is>
          <t>AVG</t>
        </is>
      </c>
      <c r="Q15" s="26" t="n"/>
      <c r="R15" s="28" t="inlineStr">
        <is>
          <t>COÛT UNITAIRE DES BIENS |  ROUAGES</t>
        </is>
      </c>
      <c r="S15" s="26" t="n"/>
      <c r="T15" s="26" t="n"/>
      <c r="U15" s="26" t="n"/>
      <c r="V15" s="26" t="n"/>
      <c r="W15" s="26" t="n"/>
      <c r="X15" s="26" t="n"/>
      <c r="Y15" s="26" t="n"/>
      <c r="Z15" s="26" t="n"/>
      <c r="AA15" s="26" t="n"/>
      <c r="AB15" s="26" t="n"/>
      <c r="AC15" s="26" t="n"/>
      <c r="AD15" s="26" t="n"/>
      <c r="AE15" s="34" t="inlineStr">
        <is>
          <t>AVG</t>
        </is>
      </c>
      <c r="AF15" s="27" t="inlineStr">
        <is>
          <t>Différence</t>
        </is>
      </c>
      <c r="AG15" s="26" t="n"/>
      <c r="AH15" s="28" t="inlineStr">
        <is>
          <t>COÛT UNITAIRE DES BIENS |  ROUAGES</t>
        </is>
      </c>
      <c r="AI15" s="26" t="n"/>
      <c r="AJ15" s="26" t="n"/>
      <c r="AK15" s="26" t="n"/>
      <c r="AL15" s="26" t="n"/>
      <c r="AM15" s="26" t="n"/>
      <c r="AN15" s="26" t="n"/>
      <c r="AO15" s="26" t="n"/>
      <c r="AP15" s="26" t="n"/>
      <c r="AQ15" s="26" t="n"/>
      <c r="AR15" s="26" t="n"/>
      <c r="AS15" s="26" t="n"/>
      <c r="AT15" s="26" t="n"/>
      <c r="AU15" s="34" t="inlineStr">
        <is>
          <t>AVG</t>
        </is>
      </c>
      <c r="AV15" s="27" t="inlineStr">
        <is>
          <t>Différence</t>
        </is>
      </c>
      <c r="AW15" s="26" t="n"/>
    </row>
    <row r="16" ht="20" customFormat="1" customHeight="1" s="21">
      <c r="B16" s="23" t="n"/>
      <c r="C16" s="37">
        <f>C8</f>
        <v/>
      </c>
      <c r="D16" s="71" t="n">
        <v>1</v>
      </c>
      <c r="E16" s="71" t="n">
        <v>1</v>
      </c>
      <c r="F16" s="71" t="n">
        <v>1</v>
      </c>
      <c r="G16" s="71" t="n">
        <v>1.5</v>
      </c>
      <c r="H16" s="71" t="n">
        <v>1.5</v>
      </c>
      <c r="I16" s="71" t="n">
        <v>1.5</v>
      </c>
      <c r="J16" s="71" t="n">
        <v>1.5</v>
      </c>
      <c r="K16" s="71" t="n">
        <v>1.5</v>
      </c>
      <c r="L16" s="71" t="n">
        <v>1.5</v>
      </c>
      <c r="M16" s="71" t="n">
        <v>1</v>
      </c>
      <c r="N16" s="71" t="n">
        <v>1</v>
      </c>
      <c r="O16" s="71" t="n">
        <v>1</v>
      </c>
      <c r="P16" s="72">
        <f>AVERAGE(D16:O16)</f>
        <v/>
      </c>
      <c r="Q16" s="26" t="n"/>
      <c r="R16" s="37">
        <f>R8</f>
        <v/>
      </c>
      <c r="S16" s="71" t="n">
        <v>0.9</v>
      </c>
      <c r="T16" s="71" t="n">
        <v>0.9</v>
      </c>
      <c r="U16" s="71" t="n">
        <v>0.9</v>
      </c>
      <c r="V16" s="71" t="n">
        <v>0.9</v>
      </c>
      <c r="W16" s="71" t="n">
        <v>0.9</v>
      </c>
      <c r="X16" s="71" t="n">
        <v>0.9</v>
      </c>
      <c r="Y16" s="71" t="n">
        <v>0.9</v>
      </c>
      <c r="Z16" s="71" t="n">
        <v>0.9</v>
      </c>
      <c r="AA16" s="71" t="n">
        <v>0.9</v>
      </c>
      <c r="AB16" s="71" t="n">
        <v>1</v>
      </c>
      <c r="AC16" s="71" t="n">
        <v>0.9</v>
      </c>
      <c r="AD16" s="71" t="n">
        <v>0.9</v>
      </c>
      <c r="AE16" s="72">
        <f>AVERAGE(S16:AD16)</f>
        <v/>
      </c>
      <c r="AF16" s="73">
        <f>AE16-P16</f>
        <v/>
      </c>
      <c r="AG16" s="26" t="n"/>
      <c r="AH16" s="37">
        <f>AH8</f>
        <v/>
      </c>
      <c r="AI16" s="71" t="n">
        <v>0.9</v>
      </c>
      <c r="AJ16" s="71" t="n">
        <v>0.9</v>
      </c>
      <c r="AK16" s="71" t="n">
        <v>0.8</v>
      </c>
      <c r="AL16" s="71" t="n">
        <v>0.8</v>
      </c>
      <c r="AM16" s="71" t="n">
        <v>0.8</v>
      </c>
      <c r="AN16" s="71" t="n">
        <v>0.9</v>
      </c>
      <c r="AO16" s="71" t="n">
        <v>0.9</v>
      </c>
      <c r="AP16" s="71" t="n">
        <v>0.9</v>
      </c>
      <c r="AQ16" s="71" t="n">
        <v>0.9</v>
      </c>
      <c r="AR16" s="71" t="n">
        <v>0.8</v>
      </c>
      <c r="AS16" s="71" t="n">
        <v>0.9</v>
      </c>
      <c r="AT16" s="74" t="n">
        <v>0.9</v>
      </c>
      <c r="AU16" s="72">
        <f>AVERAGE(AI16:AT16)</f>
        <v/>
      </c>
      <c r="AV16" s="73">
        <f>AU16-AE16</f>
        <v/>
      </c>
      <c r="AW16" s="26" t="n"/>
    </row>
    <row r="17" ht="20" customFormat="1" customHeight="1" s="21">
      <c r="B17" s="23" t="n"/>
      <c r="C17" s="37">
        <f>C9</f>
        <v/>
      </c>
      <c r="D17" s="71" t="n">
        <v>2</v>
      </c>
      <c r="E17" s="71" t="n">
        <v>2</v>
      </c>
      <c r="F17" s="71" t="n">
        <v>2</v>
      </c>
      <c r="G17" s="71" t="n">
        <v>2.5</v>
      </c>
      <c r="H17" s="71" t="n">
        <v>2.5</v>
      </c>
      <c r="I17" s="71" t="n">
        <v>2.5</v>
      </c>
      <c r="J17" s="71" t="n">
        <v>2.5</v>
      </c>
      <c r="K17" s="71" t="n">
        <v>2.5</v>
      </c>
      <c r="L17" s="71" t="n">
        <v>2.5</v>
      </c>
      <c r="M17" s="71" t="n">
        <v>2</v>
      </c>
      <c r="N17" s="71" t="n">
        <v>2</v>
      </c>
      <c r="O17" s="71" t="n">
        <v>2</v>
      </c>
      <c r="P17" s="72">
        <f>AVERAGE(D17:O17)</f>
        <v/>
      </c>
      <c r="Q17" s="26" t="n"/>
      <c r="R17" s="37">
        <f>R9</f>
        <v/>
      </c>
      <c r="S17" s="71" t="n">
        <v>1.95</v>
      </c>
      <c r="T17" s="71" t="n">
        <v>1.95</v>
      </c>
      <c r="U17" s="71" t="n">
        <v>1.95</v>
      </c>
      <c r="V17" s="71" t="n">
        <v>1.9</v>
      </c>
      <c r="W17" s="71" t="n">
        <v>1.8</v>
      </c>
      <c r="X17" s="71" t="n">
        <v>1.7</v>
      </c>
      <c r="Y17" s="71" t="n">
        <v>1.95</v>
      </c>
      <c r="Z17" s="71" t="n">
        <v>2</v>
      </c>
      <c r="AA17" s="71" t="n">
        <v>2</v>
      </c>
      <c r="AB17" s="71" t="n">
        <v>1.95</v>
      </c>
      <c r="AC17" s="71" t="n">
        <v>1.95</v>
      </c>
      <c r="AD17" s="71" t="n">
        <v>2</v>
      </c>
      <c r="AE17" s="72">
        <f>AVERAGE(S17:AD17)</f>
        <v/>
      </c>
      <c r="AF17" s="73">
        <f>AE17-P17</f>
        <v/>
      </c>
      <c r="AG17" s="26" t="n"/>
      <c r="AH17" s="37">
        <f>AH9</f>
        <v/>
      </c>
      <c r="AI17" s="71" t="n">
        <v>2</v>
      </c>
      <c r="AJ17" s="71" t="n">
        <v>2</v>
      </c>
      <c r="AK17" s="71" t="n">
        <v>1.8</v>
      </c>
      <c r="AL17" s="71" t="n">
        <v>1.8</v>
      </c>
      <c r="AM17" s="71" t="n">
        <v>1.8</v>
      </c>
      <c r="AN17" s="71" t="n">
        <v>1.8</v>
      </c>
      <c r="AO17" s="71" t="n">
        <v>1.8</v>
      </c>
      <c r="AP17" s="71" t="n">
        <v>1.8</v>
      </c>
      <c r="AQ17" s="71" t="n">
        <v>1.8</v>
      </c>
      <c r="AR17" s="71" t="n">
        <v>1.8</v>
      </c>
      <c r="AS17" s="71" t="n">
        <v>1.8</v>
      </c>
      <c r="AT17" s="74" t="n">
        <v>1.8</v>
      </c>
      <c r="AU17" s="72">
        <f>AVERAGE(AI17:AT17)</f>
        <v/>
      </c>
      <c r="AV17" s="73">
        <f>AU17-AE17</f>
        <v/>
      </c>
      <c r="AW17" s="26" t="n"/>
    </row>
    <row r="18" ht="20" customFormat="1" customHeight="1" s="21">
      <c r="B18" s="23" t="n"/>
      <c r="C18" s="37">
        <f>C10</f>
        <v/>
      </c>
      <c r="D18" s="71" t="n">
        <v>3</v>
      </c>
      <c r="E18" s="71" t="n">
        <v>3</v>
      </c>
      <c r="F18" s="71" t="n">
        <v>3</v>
      </c>
      <c r="G18" s="71" t="n">
        <v>3.5</v>
      </c>
      <c r="H18" s="71" t="n">
        <v>3.5</v>
      </c>
      <c r="I18" s="71" t="n">
        <v>3.5</v>
      </c>
      <c r="J18" s="71" t="n">
        <v>3.5</v>
      </c>
      <c r="K18" s="71" t="n">
        <v>3.5</v>
      </c>
      <c r="L18" s="71" t="n">
        <v>3.5</v>
      </c>
      <c r="M18" s="71" t="n">
        <v>3</v>
      </c>
      <c r="N18" s="71" t="n">
        <v>3</v>
      </c>
      <c r="O18" s="71" t="n">
        <v>3</v>
      </c>
      <c r="P18" s="72">
        <f>AVERAGE(D18:O18)</f>
        <v/>
      </c>
      <c r="Q18" s="26" t="n"/>
      <c r="R18" s="37">
        <f>R10</f>
        <v/>
      </c>
      <c r="S18" s="71" t="n">
        <v>2.5</v>
      </c>
      <c r="T18" s="71" t="n">
        <v>2.6</v>
      </c>
      <c r="U18" s="71" t="n">
        <v>2.7</v>
      </c>
      <c r="V18" s="71" t="n">
        <v>2.9</v>
      </c>
      <c r="W18" s="71" t="n">
        <v>3.5</v>
      </c>
      <c r="X18" s="71" t="n">
        <v>3</v>
      </c>
      <c r="Y18" s="71" t="n">
        <v>3</v>
      </c>
      <c r="Z18" s="71" t="n">
        <v>3</v>
      </c>
      <c r="AA18" s="71" t="n">
        <v>3</v>
      </c>
      <c r="AB18" s="71" t="n">
        <v>3</v>
      </c>
      <c r="AC18" s="71" t="n">
        <v>2.9</v>
      </c>
      <c r="AD18" s="71" t="n">
        <v>2.9</v>
      </c>
      <c r="AE18" s="72">
        <f>AVERAGE(S18:AD18)</f>
        <v/>
      </c>
      <c r="AF18" s="73">
        <f>AE18-P18</f>
        <v/>
      </c>
      <c r="AG18" s="26" t="n"/>
      <c r="AH18" s="37">
        <f>AH10</f>
        <v/>
      </c>
      <c r="AI18" s="71" t="n">
        <v>3</v>
      </c>
      <c r="AJ18" s="71" t="n">
        <v>3</v>
      </c>
      <c r="AK18" s="71" t="n">
        <v>3</v>
      </c>
      <c r="AL18" s="71" t="n">
        <v>3</v>
      </c>
      <c r="AM18" s="71" t="n">
        <v>3</v>
      </c>
      <c r="AN18" s="71" t="n">
        <v>3</v>
      </c>
      <c r="AO18" s="71" t="n">
        <v>3</v>
      </c>
      <c r="AP18" s="71" t="n">
        <v>3</v>
      </c>
      <c r="AQ18" s="71" t="n">
        <v>3</v>
      </c>
      <c r="AR18" s="71" t="n">
        <v>3</v>
      </c>
      <c r="AS18" s="71" t="n">
        <v>3</v>
      </c>
      <c r="AT18" s="74" t="n">
        <v>3</v>
      </c>
      <c r="AU18" s="72">
        <f>AVERAGE(AI18:AT18)</f>
        <v/>
      </c>
      <c r="AV18" s="73">
        <f>AU18-AE18</f>
        <v/>
      </c>
      <c r="AW18" s="26" t="n"/>
    </row>
    <row r="19" ht="20" customFormat="1" customHeight="1" s="21">
      <c r="B19" s="23" t="n"/>
      <c r="C19" s="37">
        <f>C11</f>
        <v/>
      </c>
      <c r="D19" s="71" t="n">
        <v>4</v>
      </c>
      <c r="E19" s="71" t="n">
        <v>4</v>
      </c>
      <c r="F19" s="71" t="n">
        <v>4</v>
      </c>
      <c r="G19" s="71" t="n">
        <v>4.5</v>
      </c>
      <c r="H19" s="71" t="n">
        <v>4.5</v>
      </c>
      <c r="I19" s="71" t="n">
        <v>4.5</v>
      </c>
      <c r="J19" s="71" t="n">
        <v>4.5</v>
      </c>
      <c r="K19" s="71" t="n">
        <v>4.5</v>
      </c>
      <c r="L19" s="71" t="n">
        <v>4.5</v>
      </c>
      <c r="M19" s="71" t="n">
        <v>4</v>
      </c>
      <c r="N19" s="71" t="n">
        <v>4</v>
      </c>
      <c r="O19" s="71" t="n">
        <v>4</v>
      </c>
      <c r="P19" s="72">
        <f>AVERAGE(D19:O19)</f>
        <v/>
      </c>
      <c r="Q19" s="26" t="n"/>
      <c r="R19" s="37">
        <f>R11</f>
        <v/>
      </c>
      <c r="S19" s="71" t="n">
        <v>3.8</v>
      </c>
      <c r="T19" s="71" t="n">
        <v>3.9</v>
      </c>
      <c r="U19" s="71" t="n">
        <v>4</v>
      </c>
      <c r="V19" s="71" t="n">
        <v>4.5</v>
      </c>
      <c r="W19" s="71" t="n">
        <v>4.5</v>
      </c>
      <c r="X19" s="71" t="n">
        <v>4.5</v>
      </c>
      <c r="Y19" s="71" t="n">
        <v>4</v>
      </c>
      <c r="Z19" s="71" t="n">
        <v>4</v>
      </c>
      <c r="AA19" s="71" t="n">
        <v>4</v>
      </c>
      <c r="AB19" s="71" t="n">
        <v>4</v>
      </c>
      <c r="AC19" s="71" t="n">
        <v>4</v>
      </c>
      <c r="AD19" s="71" t="n">
        <v>4</v>
      </c>
      <c r="AE19" s="72">
        <f>AVERAGE(S19:AD19)</f>
        <v/>
      </c>
      <c r="AF19" s="73">
        <f>AE19-P19</f>
        <v/>
      </c>
      <c r="AG19" s="26" t="n"/>
      <c r="AH19" s="37">
        <f>AH11</f>
        <v/>
      </c>
      <c r="AI19" s="71" t="n">
        <v>4</v>
      </c>
      <c r="AJ19" s="71" t="n">
        <v>3.9</v>
      </c>
      <c r="AK19" s="71" t="n">
        <v>3.9</v>
      </c>
      <c r="AL19" s="71" t="n">
        <v>3.9</v>
      </c>
      <c r="AM19" s="71" t="n">
        <v>3.9</v>
      </c>
      <c r="AN19" s="71" t="n">
        <v>3.9</v>
      </c>
      <c r="AO19" s="71" t="n">
        <v>3.9</v>
      </c>
      <c r="AP19" s="71" t="n">
        <v>3.9</v>
      </c>
      <c r="AQ19" s="71" t="n">
        <v>3.9</v>
      </c>
      <c r="AR19" s="71" t="n">
        <v>3.9</v>
      </c>
      <c r="AS19" s="71" t="n">
        <v>3.9</v>
      </c>
      <c r="AT19" s="74" t="n">
        <v>3.9</v>
      </c>
      <c r="AU19" s="72">
        <f>AVERAGE(AI19:AT19)</f>
        <v/>
      </c>
      <c r="AV19" s="73">
        <f>AU19-AE19</f>
        <v/>
      </c>
      <c r="AW19" s="26" t="n"/>
    </row>
    <row r="20" ht="20" customFormat="1" customHeight="1" s="21">
      <c r="B20" s="23" t="n"/>
      <c r="C20" s="37">
        <f>C12</f>
        <v/>
      </c>
      <c r="D20" s="71" t="n">
        <v>5</v>
      </c>
      <c r="E20" s="71" t="n">
        <v>5</v>
      </c>
      <c r="F20" s="71" t="n">
        <v>5</v>
      </c>
      <c r="G20" s="71" t="n">
        <v>5.5</v>
      </c>
      <c r="H20" s="71" t="n">
        <v>5.5</v>
      </c>
      <c r="I20" s="71" t="n">
        <v>5.5</v>
      </c>
      <c r="J20" s="71" t="n">
        <v>5.5</v>
      </c>
      <c r="K20" s="71" t="n">
        <v>5.5</v>
      </c>
      <c r="L20" s="71" t="n">
        <v>5.5</v>
      </c>
      <c r="M20" s="71" t="n">
        <v>5</v>
      </c>
      <c r="N20" s="71" t="n">
        <v>5</v>
      </c>
      <c r="O20" s="71" t="n">
        <v>5</v>
      </c>
      <c r="P20" s="72">
        <f>AVERAGE(D20:O20)</f>
        <v/>
      </c>
      <c r="Q20" s="26" t="n"/>
      <c r="R20" s="37">
        <f>R12</f>
        <v/>
      </c>
      <c r="S20" s="71" t="n">
        <v>6</v>
      </c>
      <c r="T20" s="71" t="n">
        <v>6</v>
      </c>
      <c r="U20" s="71" t="n">
        <v>6</v>
      </c>
      <c r="V20" s="71" t="n">
        <v>6</v>
      </c>
      <c r="W20" s="71" t="n">
        <v>6</v>
      </c>
      <c r="X20" s="71" t="n">
        <v>6</v>
      </c>
      <c r="Y20" s="71" t="n">
        <v>6</v>
      </c>
      <c r="Z20" s="71" t="n">
        <v>6</v>
      </c>
      <c r="AA20" s="71" t="n">
        <v>6</v>
      </c>
      <c r="AB20" s="71" t="n">
        <v>6</v>
      </c>
      <c r="AC20" s="71" t="n">
        <v>6</v>
      </c>
      <c r="AD20" s="71" t="n">
        <v>6.5</v>
      </c>
      <c r="AE20" s="72">
        <f>AVERAGE(S20:AD20)</f>
        <v/>
      </c>
      <c r="AF20" s="73">
        <f>AE20-P20</f>
        <v/>
      </c>
      <c r="AG20" s="26" t="n"/>
      <c r="AH20" s="37">
        <f>AH12</f>
        <v/>
      </c>
      <c r="AI20" s="71" t="n">
        <v>6.5</v>
      </c>
      <c r="AJ20" s="71" t="n">
        <v>6.5</v>
      </c>
      <c r="AK20" s="71" t="n">
        <v>6.25</v>
      </c>
      <c r="AL20" s="71" t="n">
        <v>6.25</v>
      </c>
      <c r="AM20" s="71" t="n">
        <v>5.9</v>
      </c>
      <c r="AN20" s="71" t="n">
        <v>5.9</v>
      </c>
      <c r="AO20" s="71" t="n">
        <v>5.5</v>
      </c>
      <c r="AP20" s="71" t="n">
        <v>5.5</v>
      </c>
      <c r="AQ20" s="71" t="n">
        <v>5.5</v>
      </c>
      <c r="AR20" s="71" t="n">
        <v>5.5</v>
      </c>
      <c r="AS20" s="71" t="n">
        <v>5.5</v>
      </c>
      <c r="AT20" s="74" t="n">
        <v>5.5</v>
      </c>
      <c r="AU20" s="72">
        <f>AVERAGE(AI20:AT20)</f>
        <v/>
      </c>
      <c r="AV20" s="73">
        <f>AU20-AE20</f>
        <v/>
      </c>
      <c r="AW20" s="26" t="n"/>
    </row>
    <row r="21" ht="9.5" customFormat="1" customHeight="1" s="21">
      <c r="B21" s="23" t="n"/>
      <c r="C21" s="25" t="n"/>
      <c r="D21" s="26" t="n"/>
      <c r="E21" s="26" t="n"/>
      <c r="F21" s="26" t="n"/>
      <c r="G21" s="26" t="n"/>
      <c r="H21" s="26" t="n"/>
      <c r="I21" s="26" t="n"/>
      <c r="J21" s="26" t="n"/>
      <c r="K21" s="26" t="n"/>
      <c r="L21" s="26" t="n"/>
      <c r="M21" s="26" t="n"/>
      <c r="N21" s="26" t="n"/>
      <c r="O21" s="26" t="n"/>
      <c r="P21" s="27" t="n"/>
      <c r="Q21" s="26" t="n"/>
      <c r="R21" s="25" t="n"/>
      <c r="S21" s="26" t="n"/>
      <c r="T21" s="26" t="n"/>
      <c r="U21" s="26" t="n"/>
      <c r="V21" s="26" t="n"/>
      <c r="W21" s="26" t="n"/>
      <c r="X21" s="26" t="n"/>
      <c r="Y21" s="26" t="n"/>
      <c r="Z21" s="26" t="n"/>
      <c r="AA21" s="26" t="n"/>
      <c r="AB21" s="26" t="n"/>
      <c r="AC21" s="26" t="n"/>
      <c r="AD21" s="26" t="n"/>
      <c r="AE21" s="27" t="n"/>
      <c r="AF21" s="27" t="n"/>
      <c r="AG21" s="26" t="n"/>
      <c r="AH21" s="25" t="n"/>
      <c r="AI21" s="26" t="n"/>
      <c r="AJ21" s="26" t="n"/>
      <c r="AK21" s="26" t="n"/>
      <c r="AL21" s="26" t="n"/>
      <c r="AM21" s="26" t="n"/>
      <c r="AN21" s="26" t="n"/>
      <c r="AO21" s="26" t="n"/>
      <c r="AP21" s="26" t="n"/>
      <c r="AQ21" s="26" t="n"/>
      <c r="AR21" s="26" t="n"/>
      <c r="AS21" s="26" t="n"/>
      <c r="AT21" s="26" t="n"/>
      <c r="AU21" s="27" t="n"/>
      <c r="AV21" s="27" t="n"/>
      <c r="AW21" s="26" t="n"/>
    </row>
    <row r="22" ht="20" customFormat="1" customHeight="1" s="21">
      <c r="B22" s="23" t="n"/>
      <c r="C22" s="28" t="inlineStr">
        <is>
          <t>PRIX UNITAIRE</t>
        </is>
      </c>
      <c r="D22" s="26" t="n"/>
      <c r="E22" s="26" t="n"/>
      <c r="F22" s="26" t="n"/>
      <c r="G22" s="26" t="n"/>
      <c r="H22" s="26" t="n"/>
      <c r="I22" s="26" t="n"/>
      <c r="J22" s="26" t="n"/>
      <c r="K22" s="26" t="n"/>
      <c r="L22" s="26" t="n"/>
      <c r="M22" s="26" t="n"/>
      <c r="N22" s="26" t="n"/>
      <c r="O22" s="26" t="n"/>
      <c r="P22" s="34" t="inlineStr">
        <is>
          <t>AVG</t>
        </is>
      </c>
      <c r="Q22" s="26" t="n"/>
      <c r="R22" s="28" t="inlineStr">
        <is>
          <t>PRIX UNITAIRE</t>
        </is>
      </c>
      <c r="S22" s="26" t="n"/>
      <c r="T22" s="26" t="n"/>
      <c r="U22" s="26" t="n"/>
      <c r="V22" s="26" t="n"/>
      <c r="W22" s="26" t="n"/>
      <c r="X22" s="26" t="n"/>
      <c r="Y22" s="26" t="n"/>
      <c r="Z22" s="26" t="n"/>
      <c r="AA22" s="26" t="n"/>
      <c r="AB22" s="26" t="n"/>
      <c r="AC22" s="26" t="n"/>
      <c r="AD22" s="26" t="n"/>
      <c r="AE22" s="34" t="inlineStr">
        <is>
          <t>AVG</t>
        </is>
      </c>
      <c r="AF22" s="27" t="inlineStr">
        <is>
          <t>Différence</t>
        </is>
      </c>
      <c r="AG22" s="26" t="n"/>
      <c r="AH22" s="28" t="inlineStr">
        <is>
          <t>PRIX UNITAIRE</t>
        </is>
      </c>
      <c r="AI22" s="26" t="n"/>
      <c r="AJ22" s="26" t="n"/>
      <c r="AK22" s="26" t="n"/>
      <c r="AL22" s="26" t="n"/>
      <c r="AM22" s="26" t="n"/>
      <c r="AN22" s="26" t="n"/>
      <c r="AO22" s="26" t="n"/>
      <c r="AP22" s="26" t="n"/>
      <c r="AQ22" s="26" t="n"/>
      <c r="AR22" s="26" t="n"/>
      <c r="AS22" s="26" t="n"/>
      <c r="AT22" s="26" t="n"/>
      <c r="AU22" s="34" t="inlineStr">
        <is>
          <t>AVG</t>
        </is>
      </c>
      <c r="AV22" s="27" t="inlineStr">
        <is>
          <t>Différence</t>
        </is>
      </c>
      <c r="AW22" s="26" t="n"/>
    </row>
    <row r="23" ht="20" customFormat="1" customHeight="1" s="21">
      <c r="B23" s="23" t="n"/>
      <c r="C23" s="37">
        <f>C8</f>
        <v/>
      </c>
      <c r="D23" s="71" t="n">
        <v>8</v>
      </c>
      <c r="E23" s="71" t="n">
        <v>8</v>
      </c>
      <c r="F23" s="71" t="n">
        <v>8</v>
      </c>
      <c r="G23" s="71" t="n">
        <v>8</v>
      </c>
      <c r="H23" s="71" t="n">
        <v>8</v>
      </c>
      <c r="I23" s="71" t="n">
        <v>8</v>
      </c>
      <c r="J23" s="71" t="n">
        <v>8</v>
      </c>
      <c r="K23" s="71" t="n">
        <v>8</v>
      </c>
      <c r="L23" s="71" t="n">
        <v>8</v>
      </c>
      <c r="M23" s="71" t="n">
        <v>8</v>
      </c>
      <c r="N23" s="71" t="n">
        <v>10</v>
      </c>
      <c r="O23" s="74" t="n">
        <v>10</v>
      </c>
      <c r="P23" s="72">
        <f>AVERAGE(D23:O23)</f>
        <v/>
      </c>
      <c r="Q23" s="26" t="n"/>
      <c r="R23" s="37">
        <f>R8</f>
        <v/>
      </c>
      <c r="S23" s="71" t="n">
        <v>8</v>
      </c>
      <c r="T23" s="71" t="n">
        <v>8</v>
      </c>
      <c r="U23" s="71" t="n">
        <v>8</v>
      </c>
      <c r="V23" s="71" t="n">
        <v>8</v>
      </c>
      <c r="W23" s="71" t="n">
        <v>8</v>
      </c>
      <c r="X23" s="71" t="n">
        <v>8</v>
      </c>
      <c r="Y23" s="71" t="n">
        <v>8</v>
      </c>
      <c r="Z23" s="71" t="n">
        <v>8</v>
      </c>
      <c r="AA23" s="71" t="n">
        <v>8</v>
      </c>
      <c r="AB23" s="71" t="n">
        <v>8</v>
      </c>
      <c r="AC23" s="71" t="n">
        <v>10</v>
      </c>
      <c r="AD23" s="74" t="n">
        <v>10</v>
      </c>
      <c r="AE23" s="72">
        <f>AVERAGE(S23:AD23)</f>
        <v/>
      </c>
      <c r="AF23" s="73">
        <f>AE23-P23</f>
        <v/>
      </c>
      <c r="AG23" s="26" t="n"/>
      <c r="AH23" s="37">
        <f>AH8</f>
        <v/>
      </c>
      <c r="AI23" s="71" t="n">
        <v>8</v>
      </c>
      <c r="AJ23" s="71" t="n">
        <v>8</v>
      </c>
      <c r="AK23" s="71" t="n">
        <v>8</v>
      </c>
      <c r="AL23" s="71" t="n">
        <v>8</v>
      </c>
      <c r="AM23" s="71" t="n">
        <v>8</v>
      </c>
      <c r="AN23" s="71" t="n">
        <v>8</v>
      </c>
      <c r="AO23" s="71" t="n">
        <v>8</v>
      </c>
      <c r="AP23" s="71" t="n">
        <v>8</v>
      </c>
      <c r="AQ23" s="71" t="n">
        <v>8</v>
      </c>
      <c r="AR23" s="71" t="n">
        <v>8</v>
      </c>
      <c r="AS23" s="71" t="n">
        <v>10</v>
      </c>
      <c r="AT23" s="74" t="n">
        <v>10</v>
      </c>
      <c r="AU23" s="72">
        <f>AVERAGE(AI23:AT23)</f>
        <v/>
      </c>
      <c r="AV23" s="73">
        <f>AU23-AE23</f>
        <v/>
      </c>
      <c r="AW23" s="26" t="n"/>
    </row>
    <row r="24" ht="20" customFormat="1" customHeight="1" s="21">
      <c r="B24" s="23" t="n"/>
      <c r="C24" s="37">
        <f>C9</f>
        <v/>
      </c>
      <c r="D24" s="71" t="n">
        <v>10</v>
      </c>
      <c r="E24" s="71" t="n">
        <v>10</v>
      </c>
      <c r="F24" s="71" t="n">
        <v>10</v>
      </c>
      <c r="G24" s="71" t="n">
        <v>10</v>
      </c>
      <c r="H24" s="71" t="n">
        <v>10</v>
      </c>
      <c r="I24" s="71" t="n">
        <v>10</v>
      </c>
      <c r="J24" s="71" t="n">
        <v>10</v>
      </c>
      <c r="K24" s="71" t="n">
        <v>10</v>
      </c>
      <c r="L24" s="71" t="n">
        <v>10</v>
      </c>
      <c r="M24" s="71" t="n">
        <v>10</v>
      </c>
      <c r="N24" s="71" t="n">
        <v>12</v>
      </c>
      <c r="O24" s="74" t="n">
        <v>12</v>
      </c>
      <c r="P24" s="72">
        <f>AVERAGE(D24:O24)</f>
        <v/>
      </c>
      <c r="Q24" s="26" t="n"/>
      <c r="R24" s="37">
        <f>R9</f>
        <v/>
      </c>
      <c r="S24" s="71" t="n">
        <v>10</v>
      </c>
      <c r="T24" s="71" t="n">
        <v>10</v>
      </c>
      <c r="U24" s="71" t="n">
        <v>10</v>
      </c>
      <c r="V24" s="71" t="n">
        <v>10</v>
      </c>
      <c r="W24" s="71" t="n">
        <v>10</v>
      </c>
      <c r="X24" s="71" t="n">
        <v>10</v>
      </c>
      <c r="Y24" s="71" t="n">
        <v>10</v>
      </c>
      <c r="Z24" s="71" t="n">
        <v>10</v>
      </c>
      <c r="AA24" s="71" t="n">
        <v>10</v>
      </c>
      <c r="AB24" s="71" t="n">
        <v>10</v>
      </c>
      <c r="AC24" s="71" t="n">
        <v>12</v>
      </c>
      <c r="AD24" s="74" t="n">
        <v>12</v>
      </c>
      <c r="AE24" s="72">
        <f>AVERAGE(S24:AD24)</f>
        <v/>
      </c>
      <c r="AF24" s="73">
        <f>AE24-P24</f>
        <v/>
      </c>
      <c r="AG24" s="26" t="n"/>
      <c r="AH24" s="37">
        <f>AH9</f>
        <v/>
      </c>
      <c r="AI24" s="71" t="n">
        <v>10</v>
      </c>
      <c r="AJ24" s="71" t="n">
        <v>10</v>
      </c>
      <c r="AK24" s="71" t="n">
        <v>10</v>
      </c>
      <c r="AL24" s="71" t="n">
        <v>10</v>
      </c>
      <c r="AM24" s="71" t="n">
        <v>10</v>
      </c>
      <c r="AN24" s="71" t="n">
        <v>10</v>
      </c>
      <c r="AO24" s="71" t="n">
        <v>10</v>
      </c>
      <c r="AP24" s="71" t="n">
        <v>10</v>
      </c>
      <c r="AQ24" s="71" t="n">
        <v>10</v>
      </c>
      <c r="AR24" s="71" t="n">
        <v>10</v>
      </c>
      <c r="AS24" s="71" t="n">
        <v>12</v>
      </c>
      <c r="AT24" s="74" t="n">
        <v>12</v>
      </c>
      <c r="AU24" s="72">
        <f>AVERAGE(AI24:AT24)</f>
        <v/>
      </c>
      <c r="AV24" s="73">
        <f>AU24-AE24</f>
        <v/>
      </c>
      <c r="AW24" s="26" t="n"/>
    </row>
    <row r="25" ht="20" customFormat="1" customHeight="1" s="21">
      <c r="B25" s="23" t="n"/>
      <c r="C25" s="37">
        <f>C10</f>
        <v/>
      </c>
      <c r="D25" s="71" t="n">
        <v>12</v>
      </c>
      <c r="E25" s="71" t="n">
        <v>12</v>
      </c>
      <c r="F25" s="71" t="n">
        <v>12</v>
      </c>
      <c r="G25" s="71" t="n">
        <v>12</v>
      </c>
      <c r="H25" s="71" t="n">
        <v>12</v>
      </c>
      <c r="I25" s="71" t="n">
        <v>12</v>
      </c>
      <c r="J25" s="71" t="n">
        <v>12</v>
      </c>
      <c r="K25" s="71" t="n">
        <v>12</v>
      </c>
      <c r="L25" s="71" t="n">
        <v>12</v>
      </c>
      <c r="M25" s="71" t="n">
        <v>12</v>
      </c>
      <c r="N25" s="71" t="n">
        <v>15</v>
      </c>
      <c r="O25" s="74" t="n">
        <v>15</v>
      </c>
      <c r="P25" s="72">
        <f>AVERAGE(D25:O25)</f>
        <v/>
      </c>
      <c r="Q25" s="26" t="n"/>
      <c r="R25" s="37">
        <f>R10</f>
        <v/>
      </c>
      <c r="S25" s="71" t="n">
        <v>12</v>
      </c>
      <c r="T25" s="71" t="n">
        <v>12</v>
      </c>
      <c r="U25" s="71" t="n">
        <v>12</v>
      </c>
      <c r="V25" s="71" t="n">
        <v>12</v>
      </c>
      <c r="W25" s="71" t="n">
        <v>12</v>
      </c>
      <c r="X25" s="71" t="n">
        <v>12</v>
      </c>
      <c r="Y25" s="71" t="n">
        <v>12</v>
      </c>
      <c r="Z25" s="71" t="n">
        <v>12</v>
      </c>
      <c r="AA25" s="71" t="n">
        <v>12</v>
      </c>
      <c r="AB25" s="71" t="n">
        <v>12</v>
      </c>
      <c r="AC25" s="71" t="n">
        <v>15</v>
      </c>
      <c r="AD25" s="74" t="n">
        <v>15</v>
      </c>
      <c r="AE25" s="72">
        <f>AVERAGE(S25:AD25)</f>
        <v/>
      </c>
      <c r="AF25" s="73">
        <f>AE25-P25</f>
        <v/>
      </c>
      <c r="AG25" s="26" t="n"/>
      <c r="AH25" s="37">
        <f>AH10</f>
        <v/>
      </c>
      <c r="AI25" s="71" t="n">
        <v>12</v>
      </c>
      <c r="AJ25" s="71" t="n">
        <v>12</v>
      </c>
      <c r="AK25" s="71" t="n">
        <v>12</v>
      </c>
      <c r="AL25" s="71" t="n">
        <v>12</v>
      </c>
      <c r="AM25" s="71" t="n">
        <v>12</v>
      </c>
      <c r="AN25" s="71" t="n">
        <v>12</v>
      </c>
      <c r="AO25" s="71" t="n">
        <v>12</v>
      </c>
      <c r="AP25" s="71" t="n">
        <v>12</v>
      </c>
      <c r="AQ25" s="71" t="n">
        <v>12</v>
      </c>
      <c r="AR25" s="71" t="n">
        <v>12</v>
      </c>
      <c r="AS25" s="71" t="n">
        <v>15</v>
      </c>
      <c r="AT25" s="74" t="n">
        <v>15</v>
      </c>
      <c r="AU25" s="72">
        <f>AVERAGE(AI25:AT25)</f>
        <v/>
      </c>
      <c r="AV25" s="73">
        <f>AU25-AE25</f>
        <v/>
      </c>
      <c r="AW25" s="26" t="n"/>
    </row>
    <row r="26" ht="20" customFormat="1" customHeight="1" s="21">
      <c r="B26" s="23" t="n"/>
      <c r="C26" s="37">
        <f>C11</f>
        <v/>
      </c>
      <c r="D26" s="71" t="n">
        <v>15</v>
      </c>
      <c r="E26" s="71" t="n">
        <v>15</v>
      </c>
      <c r="F26" s="71" t="n">
        <v>15</v>
      </c>
      <c r="G26" s="71" t="n">
        <v>15</v>
      </c>
      <c r="H26" s="71" t="n">
        <v>15</v>
      </c>
      <c r="I26" s="71" t="n">
        <v>15</v>
      </c>
      <c r="J26" s="71" t="n">
        <v>15</v>
      </c>
      <c r="K26" s="71" t="n">
        <v>15</v>
      </c>
      <c r="L26" s="71" t="n">
        <v>15</v>
      </c>
      <c r="M26" s="71" t="n">
        <v>15</v>
      </c>
      <c r="N26" s="71" t="n">
        <v>17</v>
      </c>
      <c r="O26" s="74" t="n">
        <v>17</v>
      </c>
      <c r="P26" s="72">
        <f>AVERAGE(D26:O26)</f>
        <v/>
      </c>
      <c r="Q26" s="26" t="n"/>
      <c r="R26" s="37">
        <f>R11</f>
        <v/>
      </c>
      <c r="S26" s="71" t="n">
        <v>15</v>
      </c>
      <c r="T26" s="71" t="n">
        <v>15</v>
      </c>
      <c r="U26" s="71" t="n">
        <v>15</v>
      </c>
      <c r="V26" s="71" t="n">
        <v>15</v>
      </c>
      <c r="W26" s="71" t="n">
        <v>15</v>
      </c>
      <c r="X26" s="71" t="n">
        <v>15</v>
      </c>
      <c r="Y26" s="71" t="n">
        <v>15</v>
      </c>
      <c r="Z26" s="71" t="n">
        <v>15</v>
      </c>
      <c r="AA26" s="71" t="n">
        <v>15</v>
      </c>
      <c r="AB26" s="71" t="n">
        <v>15</v>
      </c>
      <c r="AC26" s="71" t="n">
        <v>17</v>
      </c>
      <c r="AD26" s="74" t="n">
        <v>17</v>
      </c>
      <c r="AE26" s="72">
        <f>AVERAGE(S26:AD26)</f>
        <v/>
      </c>
      <c r="AF26" s="73">
        <f>AE26-P26</f>
        <v/>
      </c>
      <c r="AG26" s="26" t="n"/>
      <c r="AH26" s="37">
        <f>AH11</f>
        <v/>
      </c>
      <c r="AI26" s="71" t="n">
        <v>15</v>
      </c>
      <c r="AJ26" s="71" t="n">
        <v>15</v>
      </c>
      <c r="AK26" s="71" t="n">
        <v>15</v>
      </c>
      <c r="AL26" s="71" t="n">
        <v>15</v>
      </c>
      <c r="AM26" s="71" t="n">
        <v>15</v>
      </c>
      <c r="AN26" s="71" t="n">
        <v>15</v>
      </c>
      <c r="AO26" s="71" t="n">
        <v>15</v>
      </c>
      <c r="AP26" s="71" t="n">
        <v>15</v>
      </c>
      <c r="AQ26" s="71" t="n">
        <v>15</v>
      </c>
      <c r="AR26" s="71" t="n">
        <v>15</v>
      </c>
      <c r="AS26" s="71" t="n">
        <v>17</v>
      </c>
      <c r="AT26" s="74" t="n">
        <v>17</v>
      </c>
      <c r="AU26" s="72">
        <f>AVERAGE(AI26:AT26)</f>
        <v/>
      </c>
      <c r="AV26" s="73">
        <f>AU26-AE26</f>
        <v/>
      </c>
      <c r="AW26" s="26" t="n"/>
    </row>
    <row r="27" ht="20" customFormat="1" customHeight="1" s="21">
      <c r="B27" s="23" t="n"/>
      <c r="C27" s="37">
        <f>C12</f>
        <v/>
      </c>
      <c r="D27" s="71" t="n">
        <v>20</v>
      </c>
      <c r="E27" s="71" t="n">
        <v>20</v>
      </c>
      <c r="F27" s="71" t="n">
        <v>20</v>
      </c>
      <c r="G27" s="71" t="n">
        <v>20</v>
      </c>
      <c r="H27" s="71" t="n">
        <v>20</v>
      </c>
      <c r="I27" s="71" t="n">
        <v>20</v>
      </c>
      <c r="J27" s="71" t="n">
        <v>20</v>
      </c>
      <c r="K27" s="71" t="n">
        <v>20</v>
      </c>
      <c r="L27" s="71" t="n">
        <v>20</v>
      </c>
      <c r="M27" s="71" t="n">
        <v>20</v>
      </c>
      <c r="N27" s="71" t="n">
        <v>25</v>
      </c>
      <c r="O27" s="74" t="n">
        <v>25</v>
      </c>
      <c r="P27" s="72">
        <f>AVERAGE(D27:O27)</f>
        <v/>
      </c>
      <c r="Q27" s="26" t="n"/>
      <c r="R27" s="37">
        <f>R12</f>
        <v/>
      </c>
      <c r="S27" s="71" t="n">
        <v>20</v>
      </c>
      <c r="T27" s="71" t="n">
        <v>20</v>
      </c>
      <c r="U27" s="71" t="n">
        <v>20</v>
      </c>
      <c r="V27" s="71" t="n">
        <v>20</v>
      </c>
      <c r="W27" s="71" t="n">
        <v>20</v>
      </c>
      <c r="X27" s="71" t="n">
        <v>20</v>
      </c>
      <c r="Y27" s="71" t="n">
        <v>20</v>
      </c>
      <c r="Z27" s="71" t="n">
        <v>20</v>
      </c>
      <c r="AA27" s="71" t="n">
        <v>20</v>
      </c>
      <c r="AB27" s="71" t="n">
        <v>20</v>
      </c>
      <c r="AC27" s="71" t="n">
        <v>25</v>
      </c>
      <c r="AD27" s="74" t="n">
        <v>25</v>
      </c>
      <c r="AE27" s="72">
        <f>AVERAGE(S27:AD27)</f>
        <v/>
      </c>
      <c r="AF27" s="73">
        <f>AE27-P27</f>
        <v/>
      </c>
      <c r="AG27" s="26" t="n"/>
      <c r="AH27" s="37">
        <f>AH12</f>
        <v/>
      </c>
      <c r="AI27" s="71" t="n">
        <v>20</v>
      </c>
      <c r="AJ27" s="71" t="n">
        <v>20</v>
      </c>
      <c r="AK27" s="71" t="n">
        <v>20</v>
      </c>
      <c r="AL27" s="71" t="n">
        <v>20</v>
      </c>
      <c r="AM27" s="71" t="n">
        <v>20</v>
      </c>
      <c r="AN27" s="71" t="n">
        <v>20</v>
      </c>
      <c r="AO27" s="71" t="n">
        <v>20</v>
      </c>
      <c r="AP27" s="71" t="n">
        <v>20</v>
      </c>
      <c r="AQ27" s="71" t="n">
        <v>20</v>
      </c>
      <c r="AR27" s="71" t="n">
        <v>20</v>
      </c>
      <c r="AS27" s="71" t="n">
        <v>25</v>
      </c>
      <c r="AT27" s="74" t="n">
        <v>25</v>
      </c>
      <c r="AU27" s="72">
        <f>AVERAGE(AI27:AT27)</f>
        <v/>
      </c>
      <c r="AV27" s="73">
        <f>AU27-AE27</f>
        <v/>
      </c>
      <c r="AW27" s="26" t="n"/>
    </row>
    <row r="28" ht="9.5" customFormat="1" customHeight="1" s="21">
      <c r="B28" s="23" t="n"/>
      <c r="C28" s="25" t="n"/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26" t="n"/>
      <c r="P28" s="27" t="n"/>
      <c r="Q28" s="26" t="n"/>
      <c r="R28" s="25" t="n"/>
      <c r="S28" s="26" t="n"/>
      <c r="T28" s="26" t="n"/>
      <c r="U28" s="26" t="n"/>
      <c r="V28" s="26" t="n"/>
      <c r="W28" s="26" t="n"/>
      <c r="X28" s="26" t="n"/>
      <c r="Y28" s="26" t="n"/>
      <c r="Z28" s="26" t="n"/>
      <c r="AA28" s="26" t="n"/>
      <c r="AB28" s="26" t="n"/>
      <c r="AC28" s="26" t="n"/>
      <c r="AD28" s="26" t="n"/>
      <c r="AE28" s="27" t="n"/>
      <c r="AF28" s="27" t="n"/>
      <c r="AG28" s="26" t="n"/>
      <c r="AH28" s="25" t="n"/>
      <c r="AI28" s="26" t="n"/>
      <c r="AJ28" s="26" t="n"/>
      <c r="AK28" s="26" t="n"/>
      <c r="AL28" s="26" t="n"/>
      <c r="AM28" s="26" t="n"/>
      <c r="AN28" s="26" t="n"/>
      <c r="AO28" s="26" t="n"/>
      <c r="AP28" s="26" t="n"/>
      <c r="AQ28" s="26" t="n"/>
      <c r="AR28" s="26" t="n"/>
      <c r="AS28" s="26" t="n"/>
      <c r="AT28" s="26" t="n"/>
      <c r="AU28" s="27" t="n"/>
      <c r="AV28" s="27" t="n"/>
      <c r="AW28" s="26" t="n"/>
    </row>
    <row r="29" ht="20" customFormat="1" customHeight="1" s="21">
      <c r="B29" s="23" t="n"/>
      <c r="C29" s="28" t="inlineStr">
        <is>
          <t>REVENU</t>
        </is>
      </c>
      <c r="D29" s="31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26" t="n"/>
      <c r="P29" s="34" t="inlineStr">
        <is>
          <t>TOTAL</t>
        </is>
      </c>
      <c r="Q29" s="26" t="n"/>
      <c r="R29" s="28" t="inlineStr">
        <is>
          <t>REVENU</t>
        </is>
      </c>
      <c r="S29" s="31" t="n"/>
      <c r="T29" s="26" t="n"/>
      <c r="U29" s="26" t="n"/>
      <c r="V29" s="26" t="n"/>
      <c r="W29" s="26" t="n"/>
      <c r="X29" s="26" t="n"/>
      <c r="Y29" s="26" t="n"/>
      <c r="Z29" s="26" t="n"/>
      <c r="AA29" s="26" t="n"/>
      <c r="AB29" s="26" t="n"/>
      <c r="AC29" s="26" t="n"/>
      <c r="AD29" s="26" t="n"/>
      <c r="AE29" s="34" t="inlineStr">
        <is>
          <t>TOTAL</t>
        </is>
      </c>
      <c r="AF29" s="27" t="inlineStr">
        <is>
          <t>Différence</t>
        </is>
      </c>
      <c r="AG29" s="26" t="n"/>
      <c r="AH29" s="28" t="inlineStr">
        <is>
          <t>REVENU</t>
        </is>
      </c>
      <c r="AI29" s="31" t="n"/>
      <c r="AJ29" s="26" t="n"/>
      <c r="AK29" s="26" t="n"/>
      <c r="AL29" s="26" t="n"/>
      <c r="AM29" s="26" t="n"/>
      <c r="AN29" s="26" t="n"/>
      <c r="AO29" s="26" t="n"/>
      <c r="AP29" s="26" t="n"/>
      <c r="AQ29" s="26" t="n"/>
      <c r="AR29" s="26" t="n"/>
      <c r="AS29" s="26" t="n"/>
      <c r="AT29" s="26" t="n"/>
      <c r="AU29" s="34" t="inlineStr">
        <is>
          <t>TOTAL</t>
        </is>
      </c>
      <c r="AV29" s="27" t="inlineStr">
        <is>
          <t>Différence</t>
        </is>
      </c>
      <c r="AW29" s="26" t="n"/>
    </row>
    <row r="30" ht="20" customFormat="1" customHeight="1" s="21">
      <c r="B30" s="23" t="n"/>
      <c r="C30" s="37">
        <f>C23</f>
        <v/>
      </c>
      <c r="D30" s="75">
        <f>D8*D23</f>
        <v/>
      </c>
      <c r="E30" s="75">
        <f>E8*E23</f>
        <v/>
      </c>
      <c r="F30" s="75">
        <f>F8*F23</f>
        <v/>
      </c>
      <c r="G30" s="75">
        <f>G8*G23</f>
        <v/>
      </c>
      <c r="H30" s="75">
        <f>H8*H23</f>
        <v/>
      </c>
      <c r="I30" s="75">
        <f>I8*I23</f>
        <v/>
      </c>
      <c r="J30" s="75">
        <f>J8*J23</f>
        <v/>
      </c>
      <c r="K30" s="75">
        <f>K8*K23</f>
        <v/>
      </c>
      <c r="L30" s="75">
        <f>L8*L23</f>
        <v/>
      </c>
      <c r="M30" s="75">
        <f>M8*M23</f>
        <v/>
      </c>
      <c r="N30" s="75">
        <f>N8*N23</f>
        <v/>
      </c>
      <c r="O30" s="76">
        <f>O8*O23</f>
        <v/>
      </c>
      <c r="P30" s="77">
        <f>SUM(D30:O30)</f>
        <v/>
      </c>
      <c r="Q30" s="26" t="n"/>
      <c r="R30" s="37">
        <f>R23</f>
        <v/>
      </c>
      <c r="S30" s="75">
        <f>S8*S23</f>
        <v/>
      </c>
      <c r="T30" s="75">
        <f>T8*T23</f>
        <v/>
      </c>
      <c r="U30" s="75">
        <f>U8*U23</f>
        <v/>
      </c>
      <c r="V30" s="75">
        <f>V8*V23</f>
        <v/>
      </c>
      <c r="W30" s="75">
        <f>W8*W23</f>
        <v/>
      </c>
      <c r="X30" s="75">
        <f>X8*X23</f>
        <v/>
      </c>
      <c r="Y30" s="75">
        <f>Y8*Y23</f>
        <v/>
      </c>
      <c r="Z30" s="75">
        <f>Z8*Z23</f>
        <v/>
      </c>
      <c r="AA30" s="75">
        <f>AA8*AA23</f>
        <v/>
      </c>
      <c r="AB30" s="75">
        <f>AB8*AB23</f>
        <v/>
      </c>
      <c r="AC30" s="75">
        <f>AC8*AC23</f>
        <v/>
      </c>
      <c r="AD30" s="76">
        <f>AD8*AD23</f>
        <v/>
      </c>
      <c r="AE30" s="77">
        <f>SUM(S30:AD30)</f>
        <v/>
      </c>
      <c r="AF30" s="78">
        <f>AE30-P30</f>
        <v/>
      </c>
      <c r="AG30" s="26" t="n"/>
      <c r="AH30" s="37">
        <f>AH23</f>
        <v/>
      </c>
      <c r="AI30" s="75">
        <f>AI8*AI23</f>
        <v/>
      </c>
      <c r="AJ30" s="75">
        <f>AJ8*AJ23</f>
        <v/>
      </c>
      <c r="AK30" s="75">
        <f>AK8*AK23</f>
        <v/>
      </c>
      <c r="AL30" s="75">
        <f>AL8*AL23</f>
        <v/>
      </c>
      <c r="AM30" s="75">
        <f>AM8*AM23</f>
        <v/>
      </c>
      <c r="AN30" s="75">
        <f>AN8*AN23</f>
        <v/>
      </c>
      <c r="AO30" s="75">
        <f>AO8*AO23</f>
        <v/>
      </c>
      <c r="AP30" s="75">
        <f>AP8*AP23</f>
        <v/>
      </c>
      <c r="AQ30" s="75">
        <f>AQ8*AQ23</f>
        <v/>
      </c>
      <c r="AR30" s="75">
        <f>AR8*AR23</f>
        <v/>
      </c>
      <c r="AS30" s="75">
        <f>AS8*AS23</f>
        <v/>
      </c>
      <c r="AT30" s="76">
        <f>AT8*AT23</f>
        <v/>
      </c>
      <c r="AU30" s="77">
        <f>SUM(AI30:AT30)</f>
        <v/>
      </c>
      <c r="AV30" s="78">
        <f>AU30-AE30</f>
        <v/>
      </c>
      <c r="AW30" s="26" t="n"/>
    </row>
    <row r="31" ht="20" customFormat="1" customHeight="1" s="21">
      <c r="B31" s="23" t="n"/>
      <c r="C31" s="37">
        <f>C24</f>
        <v/>
      </c>
      <c r="D31" s="75">
        <f>D9*D24</f>
        <v/>
      </c>
      <c r="E31" s="75">
        <f>E9*E24</f>
        <v/>
      </c>
      <c r="F31" s="75">
        <f>F9*F24</f>
        <v/>
      </c>
      <c r="G31" s="75">
        <f>G9*G24</f>
        <v/>
      </c>
      <c r="H31" s="75">
        <f>H9*H24</f>
        <v/>
      </c>
      <c r="I31" s="75">
        <f>I9*I24</f>
        <v/>
      </c>
      <c r="J31" s="75">
        <f>J9*J24</f>
        <v/>
      </c>
      <c r="K31" s="75">
        <f>K9*K24</f>
        <v/>
      </c>
      <c r="L31" s="75">
        <f>L9*L24</f>
        <v/>
      </c>
      <c r="M31" s="75">
        <f>M9*M24</f>
        <v/>
      </c>
      <c r="N31" s="75">
        <f>N9*N24</f>
        <v/>
      </c>
      <c r="O31" s="76">
        <f>O9*O24</f>
        <v/>
      </c>
      <c r="P31" s="77">
        <f>SUM(D31:O31)</f>
        <v/>
      </c>
      <c r="Q31" s="26" t="n"/>
      <c r="R31" s="37">
        <f>R24</f>
        <v/>
      </c>
      <c r="S31" s="75">
        <f>S9*S24</f>
        <v/>
      </c>
      <c r="T31" s="75">
        <f>T9*T24</f>
        <v/>
      </c>
      <c r="U31" s="75">
        <f>U9*U24</f>
        <v/>
      </c>
      <c r="V31" s="75">
        <f>V9*V24</f>
        <v/>
      </c>
      <c r="W31" s="75">
        <f>W9*W24</f>
        <v/>
      </c>
      <c r="X31" s="75">
        <f>X9*X24</f>
        <v/>
      </c>
      <c r="Y31" s="75">
        <f>Y9*Y24</f>
        <v/>
      </c>
      <c r="Z31" s="75">
        <f>Z9*Z24</f>
        <v/>
      </c>
      <c r="AA31" s="75">
        <f>AA9*AA24</f>
        <v/>
      </c>
      <c r="AB31" s="75">
        <f>AB9*AB24</f>
        <v/>
      </c>
      <c r="AC31" s="75">
        <f>AC9*AC24</f>
        <v/>
      </c>
      <c r="AD31" s="76">
        <f>AD9*AD24</f>
        <v/>
      </c>
      <c r="AE31" s="77">
        <f>SUM(S31:AD31)</f>
        <v/>
      </c>
      <c r="AF31" s="78">
        <f>AE31-P31</f>
        <v/>
      </c>
      <c r="AG31" s="26" t="n"/>
      <c r="AH31" s="37">
        <f>AH24</f>
        <v/>
      </c>
      <c r="AI31" s="75">
        <f>AI9*AI24</f>
        <v/>
      </c>
      <c r="AJ31" s="75">
        <f>AJ9*AJ24</f>
        <v/>
      </c>
      <c r="AK31" s="75">
        <f>AK9*AK24</f>
        <v/>
      </c>
      <c r="AL31" s="75">
        <f>AL9*AL24</f>
        <v/>
      </c>
      <c r="AM31" s="75">
        <f>AM9*AM24</f>
        <v/>
      </c>
      <c r="AN31" s="75">
        <f>AN9*AN24</f>
        <v/>
      </c>
      <c r="AO31" s="75">
        <f>AO9*AO24</f>
        <v/>
      </c>
      <c r="AP31" s="75">
        <f>AP9*AP24</f>
        <v/>
      </c>
      <c r="AQ31" s="75">
        <f>AQ9*AQ24</f>
        <v/>
      </c>
      <c r="AR31" s="75">
        <f>AR9*AR24</f>
        <v/>
      </c>
      <c r="AS31" s="75">
        <f>AS9*AS24</f>
        <v/>
      </c>
      <c r="AT31" s="76">
        <f>AT9*AT24</f>
        <v/>
      </c>
      <c r="AU31" s="77">
        <f>SUM(AI31:AT31)</f>
        <v/>
      </c>
      <c r="AV31" s="78">
        <f>AU31-AE31</f>
        <v/>
      </c>
      <c r="AW31" s="26" t="n"/>
    </row>
    <row r="32" ht="20" customFormat="1" customHeight="1" s="21">
      <c r="B32" s="23" t="n"/>
      <c r="C32" s="37">
        <f>C25</f>
        <v/>
      </c>
      <c r="D32" s="75">
        <f>D10*D25</f>
        <v/>
      </c>
      <c r="E32" s="75">
        <f>E10*E25</f>
        <v/>
      </c>
      <c r="F32" s="75">
        <f>F10*F25</f>
        <v/>
      </c>
      <c r="G32" s="75">
        <f>G10*G25</f>
        <v/>
      </c>
      <c r="H32" s="75">
        <f>H10*H25</f>
        <v/>
      </c>
      <c r="I32" s="75">
        <f>I10*I25</f>
        <v/>
      </c>
      <c r="J32" s="75">
        <f>J10*J25</f>
        <v/>
      </c>
      <c r="K32" s="75">
        <f>K10*K25</f>
        <v/>
      </c>
      <c r="L32" s="75">
        <f>L10*L25</f>
        <v/>
      </c>
      <c r="M32" s="75">
        <f>M10*M25</f>
        <v/>
      </c>
      <c r="N32" s="75">
        <f>N10*N25</f>
        <v/>
      </c>
      <c r="O32" s="76">
        <f>O10*O25</f>
        <v/>
      </c>
      <c r="P32" s="77">
        <f>SUM(D32:O32)</f>
        <v/>
      </c>
      <c r="Q32" s="26" t="n"/>
      <c r="R32" s="37">
        <f>R25</f>
        <v/>
      </c>
      <c r="S32" s="75">
        <f>S10*S25</f>
        <v/>
      </c>
      <c r="T32" s="75">
        <f>T10*T25</f>
        <v/>
      </c>
      <c r="U32" s="75">
        <f>U10*U25</f>
        <v/>
      </c>
      <c r="V32" s="75">
        <f>V10*V25</f>
        <v/>
      </c>
      <c r="W32" s="75">
        <f>W10*W25</f>
        <v/>
      </c>
      <c r="X32" s="75">
        <f>X10*X25</f>
        <v/>
      </c>
      <c r="Y32" s="75">
        <f>Y10*Y25</f>
        <v/>
      </c>
      <c r="Z32" s="75">
        <f>Z10*Z25</f>
        <v/>
      </c>
      <c r="AA32" s="75">
        <f>AA10*AA25</f>
        <v/>
      </c>
      <c r="AB32" s="75">
        <f>AB10*AB25</f>
        <v/>
      </c>
      <c r="AC32" s="75">
        <f>AC10*AC25</f>
        <v/>
      </c>
      <c r="AD32" s="76">
        <f>AD10*AD25</f>
        <v/>
      </c>
      <c r="AE32" s="77">
        <f>SUM(S32:AD32)</f>
        <v/>
      </c>
      <c r="AF32" s="78">
        <f>AE32-P32</f>
        <v/>
      </c>
      <c r="AG32" s="26" t="n"/>
      <c r="AH32" s="37">
        <f>AH25</f>
        <v/>
      </c>
      <c r="AI32" s="75">
        <f>AI10*AI25</f>
        <v/>
      </c>
      <c r="AJ32" s="75">
        <f>AJ10*AJ25</f>
        <v/>
      </c>
      <c r="AK32" s="75">
        <f>AK10*AK25</f>
        <v/>
      </c>
      <c r="AL32" s="75">
        <f>AL10*AL25</f>
        <v/>
      </c>
      <c r="AM32" s="75">
        <f>AM10*AM25</f>
        <v/>
      </c>
      <c r="AN32" s="75">
        <f>AN10*AN25</f>
        <v/>
      </c>
      <c r="AO32" s="75">
        <f>AO10*AO25</f>
        <v/>
      </c>
      <c r="AP32" s="75">
        <f>AP10*AP25</f>
        <v/>
      </c>
      <c r="AQ32" s="75">
        <f>AQ10*AQ25</f>
        <v/>
      </c>
      <c r="AR32" s="75">
        <f>AR10*AR25</f>
        <v/>
      </c>
      <c r="AS32" s="75">
        <f>AS10*AS25</f>
        <v/>
      </c>
      <c r="AT32" s="76">
        <f>AT10*AT25</f>
        <v/>
      </c>
      <c r="AU32" s="77">
        <f>SUM(AI32:AT32)</f>
        <v/>
      </c>
      <c r="AV32" s="78">
        <f>AU32-AE32</f>
        <v/>
      </c>
      <c r="AW32" s="26" t="n"/>
    </row>
    <row r="33" ht="20" customFormat="1" customHeight="1" s="21">
      <c r="B33" s="23" t="n"/>
      <c r="C33" s="37">
        <f>C26</f>
        <v/>
      </c>
      <c r="D33" s="75">
        <f>D11*D26</f>
        <v/>
      </c>
      <c r="E33" s="75">
        <f>E11*E26</f>
        <v/>
      </c>
      <c r="F33" s="75">
        <f>F11*F26</f>
        <v/>
      </c>
      <c r="G33" s="75">
        <f>G11*G26</f>
        <v/>
      </c>
      <c r="H33" s="75">
        <f>H11*H26</f>
        <v/>
      </c>
      <c r="I33" s="75">
        <f>I11*I26</f>
        <v/>
      </c>
      <c r="J33" s="75">
        <f>J11*J26</f>
        <v/>
      </c>
      <c r="K33" s="75">
        <f>K11*K26</f>
        <v/>
      </c>
      <c r="L33" s="75">
        <f>L11*L26</f>
        <v/>
      </c>
      <c r="M33" s="75">
        <f>M11*M26</f>
        <v/>
      </c>
      <c r="N33" s="75">
        <f>N11*N26</f>
        <v/>
      </c>
      <c r="O33" s="76">
        <f>O11*O26</f>
        <v/>
      </c>
      <c r="P33" s="77">
        <f>SUM(D33:O33)</f>
        <v/>
      </c>
      <c r="Q33" s="26" t="n"/>
      <c r="R33" s="37">
        <f>R26</f>
        <v/>
      </c>
      <c r="S33" s="75">
        <f>S11*S26</f>
        <v/>
      </c>
      <c r="T33" s="75">
        <f>T11*T26</f>
        <v/>
      </c>
      <c r="U33" s="75">
        <f>U11*U26</f>
        <v/>
      </c>
      <c r="V33" s="75">
        <f>V11*V26</f>
        <v/>
      </c>
      <c r="W33" s="75">
        <f>W11*W26</f>
        <v/>
      </c>
      <c r="X33" s="75">
        <f>X11*X26</f>
        <v/>
      </c>
      <c r="Y33" s="75">
        <f>Y11*Y26</f>
        <v/>
      </c>
      <c r="Z33" s="75">
        <f>Z11*Z26</f>
        <v/>
      </c>
      <c r="AA33" s="75">
        <f>AA11*AA26</f>
        <v/>
      </c>
      <c r="AB33" s="75">
        <f>AB11*AB26</f>
        <v/>
      </c>
      <c r="AC33" s="75">
        <f>AC11*AC26</f>
        <v/>
      </c>
      <c r="AD33" s="76">
        <f>AD11*AD26</f>
        <v/>
      </c>
      <c r="AE33" s="77">
        <f>SUM(S33:AD33)</f>
        <v/>
      </c>
      <c r="AF33" s="78">
        <f>AE33-P33</f>
        <v/>
      </c>
      <c r="AG33" s="26" t="n"/>
      <c r="AH33" s="37">
        <f>AH26</f>
        <v/>
      </c>
      <c r="AI33" s="75">
        <f>AI11*AI26</f>
        <v/>
      </c>
      <c r="AJ33" s="75">
        <f>AJ11*AJ26</f>
        <v/>
      </c>
      <c r="AK33" s="75">
        <f>AK11*AK26</f>
        <v/>
      </c>
      <c r="AL33" s="75">
        <f>AL11*AL26</f>
        <v/>
      </c>
      <c r="AM33" s="75">
        <f>AM11*AM26</f>
        <v/>
      </c>
      <c r="AN33" s="75">
        <f>AN11*AN26</f>
        <v/>
      </c>
      <c r="AO33" s="75">
        <f>AO11*AO26</f>
        <v/>
      </c>
      <c r="AP33" s="75">
        <f>AP11*AP26</f>
        <v/>
      </c>
      <c r="AQ33" s="75">
        <f>AQ11*AQ26</f>
        <v/>
      </c>
      <c r="AR33" s="75">
        <f>AR11*AR26</f>
        <v/>
      </c>
      <c r="AS33" s="75">
        <f>AS11*AS26</f>
        <v/>
      </c>
      <c r="AT33" s="76">
        <f>AT11*AT26</f>
        <v/>
      </c>
      <c r="AU33" s="77">
        <f>SUM(AI33:AT33)</f>
        <v/>
      </c>
      <c r="AV33" s="78">
        <f>AU33-AE33</f>
        <v/>
      </c>
      <c r="AW33" s="26" t="n"/>
    </row>
    <row r="34" ht="20" customFormat="1" customHeight="1" s="21" thickBot="1">
      <c r="B34" s="23" t="n"/>
      <c r="C34" s="48">
        <f>C27</f>
        <v/>
      </c>
      <c r="D34" s="79">
        <f>D12*D27</f>
        <v/>
      </c>
      <c r="E34" s="79">
        <f>E12*E27</f>
        <v/>
      </c>
      <c r="F34" s="79">
        <f>F12*F27</f>
        <v/>
      </c>
      <c r="G34" s="79">
        <f>G12*G27</f>
        <v/>
      </c>
      <c r="H34" s="79">
        <f>H12*H27</f>
        <v/>
      </c>
      <c r="I34" s="79">
        <f>I12*I27</f>
        <v/>
      </c>
      <c r="J34" s="79">
        <f>J12*J27</f>
        <v/>
      </c>
      <c r="K34" s="79">
        <f>K12*K27</f>
        <v/>
      </c>
      <c r="L34" s="79">
        <f>L12*L27</f>
        <v/>
      </c>
      <c r="M34" s="79">
        <f>M12*M27</f>
        <v/>
      </c>
      <c r="N34" s="79">
        <f>N12*N27</f>
        <v/>
      </c>
      <c r="O34" s="80">
        <f>O12*O27</f>
        <v/>
      </c>
      <c r="P34" s="81">
        <f>SUM(D34:O34)</f>
        <v/>
      </c>
      <c r="Q34" s="26" t="n"/>
      <c r="R34" s="48">
        <f>R27</f>
        <v/>
      </c>
      <c r="S34" s="79">
        <f>S12*S27</f>
        <v/>
      </c>
      <c r="T34" s="79">
        <f>T12*T27</f>
        <v/>
      </c>
      <c r="U34" s="79">
        <f>U12*U27</f>
        <v/>
      </c>
      <c r="V34" s="79">
        <f>V12*V27</f>
        <v/>
      </c>
      <c r="W34" s="79">
        <f>W12*W27</f>
        <v/>
      </c>
      <c r="X34" s="79">
        <f>X12*X27</f>
        <v/>
      </c>
      <c r="Y34" s="79">
        <f>Y12*Y27</f>
        <v/>
      </c>
      <c r="Z34" s="79">
        <f>Z12*Z27</f>
        <v/>
      </c>
      <c r="AA34" s="79">
        <f>AA12*AA27</f>
        <v/>
      </c>
      <c r="AB34" s="79">
        <f>AB12*AB27</f>
        <v/>
      </c>
      <c r="AC34" s="79">
        <f>AC12*AC27</f>
        <v/>
      </c>
      <c r="AD34" s="80">
        <f>AD12*AD27</f>
        <v/>
      </c>
      <c r="AE34" s="81">
        <f>SUM(S34:AD34)</f>
        <v/>
      </c>
      <c r="AF34" s="82">
        <f>AE34-P34</f>
        <v/>
      </c>
      <c r="AG34" s="26" t="n"/>
      <c r="AH34" s="48">
        <f>AH27</f>
        <v/>
      </c>
      <c r="AI34" s="79">
        <f>AI12*AI27</f>
        <v/>
      </c>
      <c r="AJ34" s="79">
        <f>AJ12*AJ27</f>
        <v/>
      </c>
      <c r="AK34" s="79">
        <f>AK12*AK27</f>
        <v/>
      </c>
      <c r="AL34" s="79">
        <f>AL12*AL27</f>
        <v/>
      </c>
      <c r="AM34" s="79">
        <f>AM12*AM27</f>
        <v/>
      </c>
      <c r="AN34" s="79">
        <f>AN12*AN27</f>
        <v/>
      </c>
      <c r="AO34" s="79">
        <f>AO12*AO27</f>
        <v/>
      </c>
      <c r="AP34" s="79">
        <f>AP12*AP27</f>
        <v/>
      </c>
      <c r="AQ34" s="79">
        <f>AQ12*AQ27</f>
        <v/>
      </c>
      <c r="AR34" s="79">
        <f>AR12*AR27</f>
        <v/>
      </c>
      <c r="AS34" s="79">
        <f>AS12*AS27</f>
        <v/>
      </c>
      <c r="AT34" s="80">
        <f>AT12*AT27</f>
        <v/>
      </c>
      <c r="AU34" s="81">
        <f>SUM(AI34:AT34)</f>
        <v/>
      </c>
      <c r="AV34" s="82">
        <f>AU34-AE34</f>
        <v/>
      </c>
      <c r="AW34" s="26" t="n"/>
    </row>
    <row r="35" ht="20" customFormat="1" customHeight="1" s="21">
      <c r="B35" s="23" t="n"/>
      <c r="C35" s="51" t="inlineStr">
        <is>
          <t>CHIFFRE D'AFFAIRES TOTAL Y1</t>
        </is>
      </c>
      <c r="D35" s="83">
        <f>SUM(D30:D34)</f>
        <v/>
      </c>
      <c r="E35" s="83">
        <f>SUM(E30:E34)</f>
        <v/>
      </c>
      <c r="F35" s="83">
        <f>SUM(F30:F34)</f>
        <v/>
      </c>
      <c r="G35" s="83">
        <f>SUM(G30:G34)</f>
        <v/>
      </c>
      <c r="H35" s="83">
        <f>SUM(H30:H34)</f>
        <v/>
      </c>
      <c r="I35" s="83">
        <f>SUM(I30:I34)</f>
        <v/>
      </c>
      <c r="J35" s="83">
        <f>SUM(J30:J34)</f>
        <v/>
      </c>
      <c r="K35" s="83">
        <f>SUM(K30:K34)</f>
        <v/>
      </c>
      <c r="L35" s="83">
        <f>SUM(L30:L34)</f>
        <v/>
      </c>
      <c r="M35" s="83">
        <f>SUM(M30:M34)</f>
        <v/>
      </c>
      <c r="N35" s="83">
        <f>SUM(N30:N34)</f>
        <v/>
      </c>
      <c r="O35" s="84">
        <f>SUM(O30:O34)</f>
        <v/>
      </c>
      <c r="P35" s="85">
        <f>SUM(P29:P34)</f>
        <v/>
      </c>
      <c r="Q35" s="26" t="n"/>
      <c r="R35" s="51" t="inlineStr">
        <is>
          <t>TOTAL DES REVENUS Y2</t>
        </is>
      </c>
      <c r="S35" s="83">
        <f>SUM(S30:S34)</f>
        <v/>
      </c>
      <c r="T35" s="83">
        <f>SUM(T30:T34)</f>
        <v/>
      </c>
      <c r="U35" s="83">
        <f>SUM(U30:U34)</f>
        <v/>
      </c>
      <c r="V35" s="83">
        <f>SUM(V30:V34)</f>
        <v/>
      </c>
      <c r="W35" s="83">
        <f>SUM(W30:W34)</f>
        <v/>
      </c>
      <c r="X35" s="83">
        <f>SUM(X30:X34)</f>
        <v/>
      </c>
      <c r="Y35" s="83">
        <f>SUM(Y30:Y34)</f>
        <v/>
      </c>
      <c r="Z35" s="83">
        <f>SUM(Z30:Z34)</f>
        <v/>
      </c>
      <c r="AA35" s="83">
        <f>SUM(AA30:AA34)</f>
        <v/>
      </c>
      <c r="AB35" s="83">
        <f>SUM(AB30:AB34)</f>
        <v/>
      </c>
      <c r="AC35" s="83">
        <f>SUM(AC30:AC34)</f>
        <v/>
      </c>
      <c r="AD35" s="84">
        <f>SUM(AD30:AD34)</f>
        <v/>
      </c>
      <c r="AE35" s="85">
        <f>SUM(AE29:AE34)</f>
        <v/>
      </c>
      <c r="AF35" s="86">
        <f>AE35-P35</f>
        <v/>
      </c>
      <c r="AG35" s="26" t="n"/>
      <c r="AH35" s="51" t="inlineStr">
        <is>
          <t>CHIFFRE D'AFFAIRES TOTAL Y3</t>
        </is>
      </c>
      <c r="AI35" s="83">
        <f>SUM(AI30:AI34)</f>
        <v/>
      </c>
      <c r="AJ35" s="83">
        <f>SUM(AJ30:AJ34)</f>
        <v/>
      </c>
      <c r="AK35" s="83">
        <f>SUM(AK30:AK34)</f>
        <v/>
      </c>
      <c r="AL35" s="83">
        <f>SUM(AL30:AL34)</f>
        <v/>
      </c>
      <c r="AM35" s="83">
        <f>SUM(AM30:AM34)</f>
        <v/>
      </c>
      <c r="AN35" s="83">
        <f>SUM(AN30:AN34)</f>
        <v/>
      </c>
      <c r="AO35" s="83">
        <f>SUM(AO30:AO34)</f>
        <v/>
      </c>
      <c r="AP35" s="83">
        <f>SUM(AP30:AP34)</f>
        <v/>
      </c>
      <c r="AQ35" s="83">
        <f>SUM(AQ30:AQ34)</f>
        <v/>
      </c>
      <c r="AR35" s="83">
        <f>SUM(AR30:AR34)</f>
        <v/>
      </c>
      <c r="AS35" s="83">
        <f>SUM(AS30:AS34)</f>
        <v/>
      </c>
      <c r="AT35" s="84">
        <f>SUM(AT30:AT34)</f>
        <v/>
      </c>
      <c r="AU35" s="85">
        <f>SUM(AU29:AU34)</f>
        <v/>
      </c>
      <c r="AV35" s="86">
        <f>AU35-AE35</f>
        <v/>
      </c>
      <c r="AW35" s="26" t="n"/>
    </row>
    <row r="36" ht="9.5" customFormat="1" customHeight="1" s="21">
      <c r="B36" s="23" t="n"/>
      <c r="C36" s="25" t="n"/>
      <c r="D36" s="26" t="n"/>
      <c r="E36" s="26" t="n"/>
      <c r="F36" s="26" t="n"/>
      <c r="G36" s="26" t="n"/>
      <c r="H36" s="26" t="n"/>
      <c r="I36" s="26" t="n"/>
      <c r="J36" s="26" t="n"/>
      <c r="K36" s="26" t="n"/>
      <c r="L36" s="26" t="n"/>
      <c r="M36" s="26" t="n"/>
      <c r="N36" s="26" t="n"/>
      <c r="O36" s="26" t="n"/>
      <c r="P36" s="27" t="n"/>
      <c r="Q36" s="26" t="n"/>
      <c r="R36" s="25" t="n"/>
      <c r="S36" s="26" t="n"/>
      <c r="T36" s="26" t="n"/>
      <c r="U36" s="26" t="n"/>
      <c r="V36" s="26" t="n"/>
      <c r="W36" s="26" t="n"/>
      <c r="X36" s="26" t="n"/>
      <c r="Y36" s="26" t="n"/>
      <c r="Z36" s="26" t="n"/>
      <c r="AA36" s="26" t="n"/>
      <c r="AB36" s="26" t="n"/>
      <c r="AC36" s="26" t="n"/>
      <c r="AD36" s="26" t="n"/>
      <c r="AE36" s="27" t="n"/>
      <c r="AF36" s="27" t="n"/>
      <c r="AG36" s="26" t="n"/>
      <c r="AH36" s="25" t="n"/>
      <c r="AI36" s="26" t="n"/>
      <c r="AJ36" s="26" t="n"/>
      <c r="AK36" s="26" t="n"/>
      <c r="AL36" s="26" t="n"/>
      <c r="AM36" s="26" t="n"/>
      <c r="AN36" s="26" t="n"/>
      <c r="AO36" s="26" t="n"/>
      <c r="AP36" s="26" t="n"/>
      <c r="AQ36" s="26" t="n"/>
      <c r="AR36" s="26" t="n"/>
      <c r="AS36" s="26" t="n"/>
      <c r="AT36" s="26" t="n"/>
      <c r="AU36" s="27" t="n"/>
      <c r="AV36" s="27" t="n"/>
      <c r="AW36" s="26" t="n"/>
    </row>
    <row r="37" ht="20" customFormat="1" customHeight="1" s="21">
      <c r="B37" s="23" t="n"/>
      <c r="C37" s="28" t="inlineStr">
        <is>
          <t>MARGE PAR UNITÉ</t>
        </is>
      </c>
      <c r="D37" s="31" t="n"/>
      <c r="E37" s="26" t="n"/>
      <c r="F37" s="26" t="n"/>
      <c r="G37" s="26" t="n"/>
      <c r="H37" s="26" t="n"/>
      <c r="I37" s="26" t="n"/>
      <c r="J37" s="26" t="n"/>
      <c r="K37" s="26" t="n"/>
      <c r="L37" s="26" t="n"/>
      <c r="M37" s="26" t="n"/>
      <c r="N37" s="26" t="n"/>
      <c r="O37" s="26" t="n"/>
      <c r="P37" s="34" t="inlineStr">
        <is>
          <t>AVG</t>
        </is>
      </c>
      <c r="Q37" s="26" t="n"/>
      <c r="R37" s="28" t="inlineStr">
        <is>
          <t>MARGE PAR UNITÉ</t>
        </is>
      </c>
      <c r="S37" s="31" t="n"/>
      <c r="T37" s="26" t="n"/>
      <c r="U37" s="26" t="n"/>
      <c r="V37" s="26" t="n"/>
      <c r="W37" s="26" t="n"/>
      <c r="X37" s="26" t="n"/>
      <c r="Y37" s="26" t="n"/>
      <c r="Z37" s="26" t="n"/>
      <c r="AA37" s="26" t="n"/>
      <c r="AB37" s="26" t="n"/>
      <c r="AC37" s="26" t="n"/>
      <c r="AD37" s="26" t="n"/>
      <c r="AE37" s="34" t="inlineStr">
        <is>
          <t>AVG</t>
        </is>
      </c>
      <c r="AF37" s="27" t="inlineStr">
        <is>
          <t>Différence</t>
        </is>
      </c>
      <c r="AG37" s="26" t="n"/>
      <c r="AH37" s="28" t="inlineStr">
        <is>
          <t>MARGE PAR UNITÉ</t>
        </is>
      </c>
      <c r="AI37" s="31" t="n"/>
      <c r="AJ37" s="26" t="n"/>
      <c r="AK37" s="26" t="n"/>
      <c r="AL37" s="26" t="n"/>
      <c r="AM37" s="26" t="n"/>
      <c r="AN37" s="26" t="n"/>
      <c r="AO37" s="26" t="n"/>
      <c r="AP37" s="26" t="n"/>
      <c r="AQ37" s="26" t="n"/>
      <c r="AR37" s="26" t="n"/>
      <c r="AS37" s="26" t="n"/>
      <c r="AT37" s="26" t="n"/>
      <c r="AU37" s="34" t="inlineStr">
        <is>
          <t>AVG</t>
        </is>
      </c>
      <c r="AV37" s="27" t="inlineStr">
        <is>
          <t>Différence</t>
        </is>
      </c>
      <c r="AW37" s="26" t="n"/>
    </row>
    <row r="38" ht="20" customFormat="1" customHeight="1" s="21">
      <c r="B38" s="23" t="n"/>
      <c r="C38" s="37">
        <f>C8</f>
        <v/>
      </c>
      <c r="D38" s="87">
        <f>D23-D16</f>
        <v/>
      </c>
      <c r="E38" s="87">
        <f>E23-E16</f>
        <v/>
      </c>
      <c r="F38" s="87">
        <f>F23-F16</f>
        <v/>
      </c>
      <c r="G38" s="87">
        <f>G23-G16</f>
        <v/>
      </c>
      <c r="H38" s="87">
        <f>H23-H16</f>
        <v/>
      </c>
      <c r="I38" s="87">
        <f>I23-I16</f>
        <v/>
      </c>
      <c r="J38" s="87">
        <f>J23-J16</f>
        <v/>
      </c>
      <c r="K38" s="87">
        <f>K23-K16</f>
        <v/>
      </c>
      <c r="L38" s="87">
        <f>L23-L16</f>
        <v/>
      </c>
      <c r="M38" s="87">
        <f>M23-M16</f>
        <v/>
      </c>
      <c r="N38" s="87">
        <f>N23-N16</f>
        <v/>
      </c>
      <c r="O38" s="88">
        <f>O23-O16</f>
        <v/>
      </c>
      <c r="P38" s="72">
        <f>AVERAGE(D38:O38)</f>
        <v/>
      </c>
      <c r="Q38" s="26" t="n"/>
      <c r="R38" s="37">
        <f>R8</f>
        <v/>
      </c>
      <c r="S38" s="87">
        <f>S23-S16</f>
        <v/>
      </c>
      <c r="T38" s="87">
        <f>T23-T16</f>
        <v/>
      </c>
      <c r="U38" s="87">
        <f>U23-U16</f>
        <v/>
      </c>
      <c r="V38" s="87">
        <f>V23-V16</f>
        <v/>
      </c>
      <c r="W38" s="87">
        <f>W23-W16</f>
        <v/>
      </c>
      <c r="X38" s="87">
        <f>X23-X16</f>
        <v/>
      </c>
      <c r="Y38" s="87">
        <f>Y23-Y16</f>
        <v/>
      </c>
      <c r="Z38" s="87">
        <f>Z23-Z16</f>
        <v/>
      </c>
      <c r="AA38" s="87">
        <f>AA23-AA16</f>
        <v/>
      </c>
      <c r="AB38" s="87">
        <f>AB23-AB16</f>
        <v/>
      </c>
      <c r="AC38" s="87">
        <f>AC23-AC16</f>
        <v/>
      </c>
      <c r="AD38" s="88">
        <f>AD23-AD16</f>
        <v/>
      </c>
      <c r="AE38" s="72">
        <f>AVERAGE(S38:AD38)</f>
        <v/>
      </c>
      <c r="AF38" s="73">
        <f>AE38-P38</f>
        <v/>
      </c>
      <c r="AG38" s="26" t="n"/>
      <c r="AH38" s="37">
        <f>AH8</f>
        <v/>
      </c>
      <c r="AI38" s="87">
        <f>AI23-AI16</f>
        <v/>
      </c>
      <c r="AJ38" s="87">
        <f>AJ23-AJ16</f>
        <v/>
      </c>
      <c r="AK38" s="87">
        <f>AK23-AK16</f>
        <v/>
      </c>
      <c r="AL38" s="87">
        <f>AL23-AL16</f>
        <v/>
      </c>
      <c r="AM38" s="87">
        <f>AM23-AM16</f>
        <v/>
      </c>
      <c r="AN38" s="87">
        <f>AN23-AN16</f>
        <v/>
      </c>
      <c r="AO38" s="87">
        <f>AO23-AO16</f>
        <v/>
      </c>
      <c r="AP38" s="87">
        <f>AP23-AP16</f>
        <v/>
      </c>
      <c r="AQ38" s="87">
        <f>AQ23-AQ16</f>
        <v/>
      </c>
      <c r="AR38" s="87">
        <f>AR23-AR16</f>
        <v/>
      </c>
      <c r="AS38" s="87">
        <f>AS23-AS16</f>
        <v/>
      </c>
      <c r="AT38" s="88">
        <f>AT23-AT16</f>
        <v/>
      </c>
      <c r="AU38" s="72">
        <f>AVERAGE(AI38:AT38)</f>
        <v/>
      </c>
      <c r="AV38" s="73">
        <f>AU38-AE38</f>
        <v/>
      </c>
      <c r="AW38" s="26" t="n"/>
    </row>
    <row r="39" ht="20" customFormat="1" customHeight="1" s="21">
      <c r="B39" s="23" t="n"/>
      <c r="C39" s="37">
        <f>C9</f>
        <v/>
      </c>
      <c r="D39" s="87">
        <f>D24-D17</f>
        <v/>
      </c>
      <c r="E39" s="87">
        <f>E24-E17</f>
        <v/>
      </c>
      <c r="F39" s="87">
        <f>F24-F17</f>
        <v/>
      </c>
      <c r="G39" s="87">
        <f>G24-G17</f>
        <v/>
      </c>
      <c r="H39" s="87">
        <f>H24-H17</f>
        <v/>
      </c>
      <c r="I39" s="87">
        <f>I24-I17</f>
        <v/>
      </c>
      <c r="J39" s="87">
        <f>J24-J17</f>
        <v/>
      </c>
      <c r="K39" s="87">
        <f>K24-K17</f>
        <v/>
      </c>
      <c r="L39" s="87">
        <f>L24-L17</f>
        <v/>
      </c>
      <c r="M39" s="87">
        <f>M24-M17</f>
        <v/>
      </c>
      <c r="N39" s="87">
        <f>N24-N17</f>
        <v/>
      </c>
      <c r="O39" s="88">
        <f>O24-O17</f>
        <v/>
      </c>
      <c r="P39" s="72">
        <f>AVERAGE(D39:O39)</f>
        <v/>
      </c>
      <c r="Q39" s="26" t="n"/>
      <c r="R39" s="37">
        <f>R9</f>
        <v/>
      </c>
      <c r="S39" s="87">
        <f>S24-S17</f>
        <v/>
      </c>
      <c r="T39" s="87">
        <f>T24-T17</f>
        <v/>
      </c>
      <c r="U39" s="87">
        <f>U24-U17</f>
        <v/>
      </c>
      <c r="V39" s="87">
        <f>V24-V17</f>
        <v/>
      </c>
      <c r="W39" s="87">
        <f>W24-W17</f>
        <v/>
      </c>
      <c r="X39" s="87">
        <f>X24-X17</f>
        <v/>
      </c>
      <c r="Y39" s="87">
        <f>Y24-Y17</f>
        <v/>
      </c>
      <c r="Z39" s="87">
        <f>Z24-Z17</f>
        <v/>
      </c>
      <c r="AA39" s="87">
        <f>AA24-AA17</f>
        <v/>
      </c>
      <c r="AB39" s="87">
        <f>AB24-AB17</f>
        <v/>
      </c>
      <c r="AC39" s="87">
        <f>AC24-AC17</f>
        <v/>
      </c>
      <c r="AD39" s="88">
        <f>AD24-AD17</f>
        <v/>
      </c>
      <c r="AE39" s="72">
        <f>AVERAGE(S39:AD39)</f>
        <v/>
      </c>
      <c r="AF39" s="73">
        <f>AE39-P39</f>
        <v/>
      </c>
      <c r="AG39" s="26" t="n"/>
      <c r="AH39" s="37">
        <f>AH9</f>
        <v/>
      </c>
      <c r="AI39" s="87">
        <f>AI24-AI17</f>
        <v/>
      </c>
      <c r="AJ39" s="87">
        <f>AJ24-AJ17</f>
        <v/>
      </c>
      <c r="AK39" s="87">
        <f>AK24-AK17</f>
        <v/>
      </c>
      <c r="AL39" s="87">
        <f>AL24-AL17</f>
        <v/>
      </c>
      <c r="AM39" s="87">
        <f>AM24-AM17</f>
        <v/>
      </c>
      <c r="AN39" s="87">
        <f>AN24-AN17</f>
        <v/>
      </c>
      <c r="AO39" s="87">
        <f>AO24-AO17</f>
        <v/>
      </c>
      <c r="AP39" s="87">
        <f>AP24-AP17</f>
        <v/>
      </c>
      <c r="AQ39" s="87">
        <f>AQ24-AQ17</f>
        <v/>
      </c>
      <c r="AR39" s="87">
        <f>AR24-AR17</f>
        <v/>
      </c>
      <c r="AS39" s="87">
        <f>AS24-AS17</f>
        <v/>
      </c>
      <c r="AT39" s="88">
        <f>AT24-AT17</f>
        <v/>
      </c>
      <c r="AU39" s="72">
        <f>AVERAGE(AI39:AT39)</f>
        <v/>
      </c>
      <c r="AV39" s="73">
        <f>AU39-AE39</f>
        <v/>
      </c>
      <c r="AW39" s="26" t="n"/>
    </row>
    <row r="40" ht="20" customFormat="1" customHeight="1" s="21">
      <c r="B40" s="23" t="n"/>
      <c r="C40" s="37">
        <f>C10</f>
        <v/>
      </c>
      <c r="D40" s="87">
        <f>D25-D18</f>
        <v/>
      </c>
      <c r="E40" s="87">
        <f>E25-E18</f>
        <v/>
      </c>
      <c r="F40" s="87">
        <f>F25-F18</f>
        <v/>
      </c>
      <c r="G40" s="87">
        <f>G25-G18</f>
        <v/>
      </c>
      <c r="H40" s="87">
        <f>H25-H18</f>
        <v/>
      </c>
      <c r="I40" s="87">
        <f>I25-I18</f>
        <v/>
      </c>
      <c r="J40" s="87">
        <f>J25-J18</f>
        <v/>
      </c>
      <c r="K40" s="87">
        <f>K25-K18</f>
        <v/>
      </c>
      <c r="L40" s="87">
        <f>L25-L18</f>
        <v/>
      </c>
      <c r="M40" s="87">
        <f>M25-M18</f>
        <v/>
      </c>
      <c r="N40" s="87">
        <f>N25-N18</f>
        <v/>
      </c>
      <c r="O40" s="88">
        <f>O25-O18</f>
        <v/>
      </c>
      <c r="P40" s="72">
        <f>AVERAGE(D40:O40)</f>
        <v/>
      </c>
      <c r="Q40" s="26" t="n"/>
      <c r="R40" s="37">
        <f>R10</f>
        <v/>
      </c>
      <c r="S40" s="87">
        <f>S25-S18</f>
        <v/>
      </c>
      <c r="T40" s="87">
        <f>T25-T18</f>
        <v/>
      </c>
      <c r="U40" s="87">
        <f>U25-U18</f>
        <v/>
      </c>
      <c r="V40" s="87">
        <f>V25-V18</f>
        <v/>
      </c>
      <c r="W40" s="87">
        <f>W25-W18</f>
        <v/>
      </c>
      <c r="X40" s="87">
        <f>X25-X18</f>
        <v/>
      </c>
      <c r="Y40" s="87">
        <f>Y25-Y18</f>
        <v/>
      </c>
      <c r="Z40" s="87">
        <f>Z25-Z18</f>
        <v/>
      </c>
      <c r="AA40" s="87">
        <f>AA25-AA18</f>
        <v/>
      </c>
      <c r="AB40" s="87">
        <f>AB25-AB18</f>
        <v/>
      </c>
      <c r="AC40" s="87">
        <f>AC25-AC18</f>
        <v/>
      </c>
      <c r="AD40" s="88">
        <f>AD25-AD18</f>
        <v/>
      </c>
      <c r="AE40" s="72">
        <f>AVERAGE(S40:AD40)</f>
        <v/>
      </c>
      <c r="AF40" s="73">
        <f>AE40-P40</f>
        <v/>
      </c>
      <c r="AG40" s="26" t="n"/>
      <c r="AH40" s="37">
        <f>AH10</f>
        <v/>
      </c>
      <c r="AI40" s="87">
        <f>AI25-AI18</f>
        <v/>
      </c>
      <c r="AJ40" s="87">
        <f>AJ25-AJ18</f>
        <v/>
      </c>
      <c r="AK40" s="87">
        <f>AK25-AK18</f>
        <v/>
      </c>
      <c r="AL40" s="87">
        <f>AL25-AL18</f>
        <v/>
      </c>
      <c r="AM40" s="87">
        <f>AM25-AM18</f>
        <v/>
      </c>
      <c r="AN40" s="87">
        <f>AN25-AN18</f>
        <v/>
      </c>
      <c r="AO40" s="87">
        <f>AO25-AO18</f>
        <v/>
      </c>
      <c r="AP40" s="87">
        <f>AP25-AP18</f>
        <v/>
      </c>
      <c r="AQ40" s="87">
        <f>AQ25-AQ18</f>
        <v/>
      </c>
      <c r="AR40" s="87">
        <f>AR25-AR18</f>
        <v/>
      </c>
      <c r="AS40" s="87">
        <f>AS25-AS18</f>
        <v/>
      </c>
      <c r="AT40" s="88">
        <f>AT25-AT18</f>
        <v/>
      </c>
      <c r="AU40" s="72">
        <f>AVERAGE(AI40:AT40)</f>
        <v/>
      </c>
      <c r="AV40" s="73">
        <f>AU40-AE40</f>
        <v/>
      </c>
      <c r="AW40" s="26" t="n"/>
    </row>
    <row r="41" ht="20" customFormat="1" customHeight="1" s="21">
      <c r="B41" s="23" t="n"/>
      <c r="C41" s="37">
        <f>C11</f>
        <v/>
      </c>
      <c r="D41" s="87">
        <f>D26-D19</f>
        <v/>
      </c>
      <c r="E41" s="87">
        <f>E26-E19</f>
        <v/>
      </c>
      <c r="F41" s="87">
        <f>F26-F19</f>
        <v/>
      </c>
      <c r="G41" s="87">
        <f>G26-G19</f>
        <v/>
      </c>
      <c r="H41" s="87">
        <f>H26-H19</f>
        <v/>
      </c>
      <c r="I41" s="87">
        <f>I26-I19</f>
        <v/>
      </c>
      <c r="J41" s="87">
        <f>J26-J19</f>
        <v/>
      </c>
      <c r="K41" s="87">
        <f>K26-K19</f>
        <v/>
      </c>
      <c r="L41" s="87">
        <f>L26-L19</f>
        <v/>
      </c>
      <c r="M41" s="87">
        <f>M26-M19</f>
        <v/>
      </c>
      <c r="N41" s="87">
        <f>N26-N19</f>
        <v/>
      </c>
      <c r="O41" s="88">
        <f>O26-O19</f>
        <v/>
      </c>
      <c r="P41" s="72">
        <f>AVERAGE(D41:O41)</f>
        <v/>
      </c>
      <c r="Q41" s="26" t="n"/>
      <c r="R41" s="37">
        <f>R11</f>
        <v/>
      </c>
      <c r="S41" s="87">
        <f>S26-S19</f>
        <v/>
      </c>
      <c r="T41" s="87">
        <f>T26-T19</f>
        <v/>
      </c>
      <c r="U41" s="87">
        <f>U26-U19</f>
        <v/>
      </c>
      <c r="V41" s="87">
        <f>V26-V19</f>
        <v/>
      </c>
      <c r="W41" s="87">
        <f>W26-W19</f>
        <v/>
      </c>
      <c r="X41" s="87">
        <f>X26-X19</f>
        <v/>
      </c>
      <c r="Y41" s="87">
        <f>Y26-Y19</f>
        <v/>
      </c>
      <c r="Z41" s="87">
        <f>Z26-Z19</f>
        <v/>
      </c>
      <c r="AA41" s="87">
        <f>AA26-AA19</f>
        <v/>
      </c>
      <c r="AB41" s="87">
        <f>AB26-AB19</f>
        <v/>
      </c>
      <c r="AC41" s="87">
        <f>AC26-AC19</f>
        <v/>
      </c>
      <c r="AD41" s="88">
        <f>AD26-AD19</f>
        <v/>
      </c>
      <c r="AE41" s="72">
        <f>AVERAGE(S41:AD41)</f>
        <v/>
      </c>
      <c r="AF41" s="73">
        <f>AE41-P41</f>
        <v/>
      </c>
      <c r="AG41" s="26" t="n"/>
      <c r="AH41" s="37">
        <f>AH11</f>
        <v/>
      </c>
      <c r="AI41" s="87">
        <f>AI26-AI19</f>
        <v/>
      </c>
      <c r="AJ41" s="87">
        <f>AJ26-AJ19</f>
        <v/>
      </c>
      <c r="AK41" s="87">
        <f>AK26-AK19</f>
        <v/>
      </c>
      <c r="AL41" s="87">
        <f>AL26-AL19</f>
        <v/>
      </c>
      <c r="AM41" s="87">
        <f>AM26-AM19</f>
        <v/>
      </c>
      <c r="AN41" s="87">
        <f>AN26-AN19</f>
        <v/>
      </c>
      <c r="AO41" s="87">
        <f>AO26-AO19</f>
        <v/>
      </c>
      <c r="AP41" s="87">
        <f>AP26-AP19</f>
        <v/>
      </c>
      <c r="AQ41" s="87">
        <f>AQ26-AQ19</f>
        <v/>
      </c>
      <c r="AR41" s="87">
        <f>AR26-AR19</f>
        <v/>
      </c>
      <c r="AS41" s="87">
        <f>AS26-AS19</f>
        <v/>
      </c>
      <c r="AT41" s="88">
        <f>AT26-AT19</f>
        <v/>
      </c>
      <c r="AU41" s="72">
        <f>AVERAGE(AI41:AT41)</f>
        <v/>
      </c>
      <c r="AV41" s="73">
        <f>AU41-AE41</f>
        <v/>
      </c>
      <c r="AW41" s="26" t="n"/>
    </row>
    <row r="42" ht="20" customFormat="1" customHeight="1" s="21">
      <c r="B42" s="23" t="n"/>
      <c r="C42" s="37">
        <f>C12</f>
        <v/>
      </c>
      <c r="D42" s="87">
        <f>D27-D20</f>
        <v/>
      </c>
      <c r="E42" s="87">
        <f>E27-E20</f>
        <v/>
      </c>
      <c r="F42" s="87">
        <f>F27-F20</f>
        <v/>
      </c>
      <c r="G42" s="87">
        <f>G27-G20</f>
        <v/>
      </c>
      <c r="H42" s="87">
        <f>H27-H20</f>
        <v/>
      </c>
      <c r="I42" s="87">
        <f>I27-I20</f>
        <v/>
      </c>
      <c r="J42" s="87">
        <f>J27-J20</f>
        <v/>
      </c>
      <c r="K42" s="87">
        <f>K27-K20</f>
        <v/>
      </c>
      <c r="L42" s="87">
        <f>L27-L20</f>
        <v/>
      </c>
      <c r="M42" s="87">
        <f>M27-M20</f>
        <v/>
      </c>
      <c r="N42" s="87">
        <f>N27-N20</f>
        <v/>
      </c>
      <c r="O42" s="88">
        <f>O27-O20</f>
        <v/>
      </c>
      <c r="P42" s="72">
        <f>AVERAGE(D42:O42)</f>
        <v/>
      </c>
      <c r="Q42" s="26" t="n"/>
      <c r="R42" s="37">
        <f>R12</f>
        <v/>
      </c>
      <c r="S42" s="87">
        <f>S27-S20</f>
        <v/>
      </c>
      <c r="T42" s="87">
        <f>T27-T20</f>
        <v/>
      </c>
      <c r="U42" s="87">
        <f>U27-U20</f>
        <v/>
      </c>
      <c r="V42" s="87">
        <f>V27-V20</f>
        <v/>
      </c>
      <c r="W42" s="87">
        <f>W27-W20</f>
        <v/>
      </c>
      <c r="X42" s="87">
        <f>X27-X20</f>
        <v/>
      </c>
      <c r="Y42" s="87">
        <f>Y27-Y20</f>
        <v/>
      </c>
      <c r="Z42" s="87">
        <f>Z27-Z20</f>
        <v/>
      </c>
      <c r="AA42" s="87">
        <f>AA27-AA20</f>
        <v/>
      </c>
      <c r="AB42" s="87">
        <f>AB27-AB20</f>
        <v/>
      </c>
      <c r="AC42" s="87">
        <f>AC27-AC20</f>
        <v/>
      </c>
      <c r="AD42" s="88">
        <f>AD27-AD20</f>
        <v/>
      </c>
      <c r="AE42" s="72">
        <f>AVERAGE(S42:AD42)</f>
        <v/>
      </c>
      <c r="AF42" s="73">
        <f>AE42-P42</f>
        <v/>
      </c>
      <c r="AG42" s="26" t="n"/>
      <c r="AH42" s="37">
        <f>AH12</f>
        <v/>
      </c>
      <c r="AI42" s="87">
        <f>AI27-AI20</f>
        <v/>
      </c>
      <c r="AJ42" s="87">
        <f>AJ27-AJ20</f>
        <v/>
      </c>
      <c r="AK42" s="87">
        <f>AK27-AK20</f>
        <v/>
      </c>
      <c r="AL42" s="87">
        <f>AL27-AL20</f>
        <v/>
      </c>
      <c r="AM42" s="87">
        <f>AM27-AM20</f>
        <v/>
      </c>
      <c r="AN42" s="87">
        <f>AN27-AN20</f>
        <v/>
      </c>
      <c r="AO42" s="87">
        <f>AO27-AO20</f>
        <v/>
      </c>
      <c r="AP42" s="87">
        <f>AP27-AP20</f>
        <v/>
      </c>
      <c r="AQ42" s="87">
        <f>AQ27-AQ20</f>
        <v/>
      </c>
      <c r="AR42" s="87">
        <f>AR27-AR20</f>
        <v/>
      </c>
      <c r="AS42" s="87">
        <f>AS27-AS20</f>
        <v/>
      </c>
      <c r="AT42" s="88">
        <f>AT27-AT20</f>
        <v/>
      </c>
      <c r="AU42" s="72">
        <f>AVERAGE(AI42:AT42)</f>
        <v/>
      </c>
      <c r="AV42" s="73">
        <f>AU42-AE42</f>
        <v/>
      </c>
      <c r="AW42" s="26" t="n"/>
    </row>
    <row r="43" ht="9.5" customFormat="1" customHeight="1" s="21">
      <c r="B43" s="23" t="n"/>
      <c r="C43" s="25" t="n"/>
      <c r="D43" s="26" t="n"/>
      <c r="E43" s="26" t="n"/>
      <c r="F43" s="26" t="n"/>
      <c r="G43" s="26" t="n"/>
      <c r="H43" s="26" t="n"/>
      <c r="I43" s="26" t="n"/>
      <c r="J43" s="26" t="n"/>
      <c r="K43" s="26" t="n"/>
      <c r="L43" s="26" t="n"/>
      <c r="M43" s="26" t="n"/>
      <c r="N43" s="26" t="n"/>
      <c r="O43" s="26" t="n"/>
      <c r="P43" s="27" t="n"/>
      <c r="Q43" s="26" t="n"/>
      <c r="R43" s="25" t="n"/>
      <c r="S43" s="26" t="n"/>
      <c r="T43" s="26" t="n"/>
      <c r="U43" s="26" t="n"/>
      <c r="V43" s="26" t="n"/>
      <c r="W43" s="26" t="n"/>
      <c r="X43" s="26" t="n"/>
      <c r="Y43" s="26" t="n"/>
      <c r="Z43" s="26" t="n"/>
      <c r="AA43" s="26" t="n"/>
      <c r="AB43" s="26" t="n"/>
      <c r="AC43" s="26" t="n"/>
      <c r="AD43" s="26" t="n"/>
      <c r="AE43" s="27" t="n"/>
      <c r="AF43" s="27" t="n"/>
      <c r="AG43" s="26" t="n"/>
      <c r="AH43" s="25" t="n"/>
      <c r="AI43" s="26" t="n"/>
      <c r="AJ43" s="26" t="n"/>
      <c r="AK43" s="26" t="n"/>
      <c r="AL43" s="26" t="n"/>
      <c r="AM43" s="26" t="n"/>
      <c r="AN43" s="26" t="n"/>
      <c r="AO43" s="26" t="n"/>
      <c r="AP43" s="26" t="n"/>
      <c r="AQ43" s="26" t="n"/>
      <c r="AR43" s="26" t="n"/>
      <c r="AS43" s="26" t="n"/>
      <c r="AT43" s="26" t="n"/>
      <c r="AU43" s="27" t="n"/>
      <c r="AV43" s="27" t="n"/>
      <c r="AW43" s="26" t="n"/>
    </row>
    <row r="44" ht="20" customFormat="1" customHeight="1" s="21">
      <c r="B44" s="23" t="n"/>
      <c r="C44" s="28" t="inlineStr">
        <is>
          <t>MARGE BRUTE</t>
        </is>
      </c>
      <c r="D44" s="31" t="n"/>
      <c r="E44" s="26" t="n"/>
      <c r="F44" s="26" t="n"/>
      <c r="G44" s="26" t="n"/>
      <c r="H44" s="26" t="n"/>
      <c r="I44" s="26" t="n"/>
      <c r="J44" s="26" t="n"/>
      <c r="K44" s="26" t="n"/>
      <c r="L44" s="26" t="n"/>
      <c r="M44" s="26" t="n"/>
      <c r="N44" s="26" t="n"/>
      <c r="O44" s="26" t="n"/>
      <c r="P44" s="34" t="inlineStr">
        <is>
          <t>TOTAL</t>
        </is>
      </c>
      <c r="Q44" s="26" t="n"/>
      <c r="R44" s="28" t="inlineStr">
        <is>
          <t>MARGE BRUTE</t>
        </is>
      </c>
      <c r="S44" s="31" t="n"/>
      <c r="T44" s="26" t="n"/>
      <c r="U44" s="26" t="n"/>
      <c r="V44" s="26" t="n"/>
      <c r="W44" s="26" t="n"/>
      <c r="X44" s="26" t="n"/>
      <c r="Y44" s="26" t="n"/>
      <c r="Z44" s="26" t="n"/>
      <c r="AA44" s="26" t="n"/>
      <c r="AB44" s="26" t="n"/>
      <c r="AC44" s="26" t="n"/>
      <c r="AD44" s="26" t="n"/>
      <c r="AE44" s="34" t="inlineStr">
        <is>
          <t>TOTAL</t>
        </is>
      </c>
      <c r="AF44" s="27" t="inlineStr">
        <is>
          <t>Différence</t>
        </is>
      </c>
      <c r="AG44" s="26" t="n"/>
      <c r="AH44" s="28" t="inlineStr">
        <is>
          <t>MARGE BRUTE</t>
        </is>
      </c>
      <c r="AI44" s="31" t="n"/>
      <c r="AJ44" s="26" t="n"/>
      <c r="AK44" s="26" t="n"/>
      <c r="AL44" s="26" t="n"/>
      <c r="AM44" s="26" t="n"/>
      <c r="AN44" s="26" t="n"/>
      <c r="AO44" s="26" t="n"/>
      <c r="AP44" s="26" t="n"/>
      <c r="AQ44" s="26" t="n"/>
      <c r="AR44" s="26" t="n"/>
      <c r="AS44" s="26" t="n"/>
      <c r="AT44" s="26" t="n"/>
      <c r="AU44" s="34" t="inlineStr">
        <is>
          <t>TOTAL</t>
        </is>
      </c>
      <c r="AV44" s="27" t="inlineStr">
        <is>
          <t>Différence</t>
        </is>
      </c>
      <c r="AW44" s="26" t="n"/>
    </row>
    <row r="45" ht="20" customFormat="1" customHeight="1" s="21">
      <c r="B45" s="23" t="n"/>
      <c r="C45" s="37">
        <f>C23</f>
        <v/>
      </c>
      <c r="D45" s="75">
        <f>D8*D38</f>
        <v/>
      </c>
      <c r="E45" s="75">
        <f>E8*E38</f>
        <v/>
      </c>
      <c r="F45" s="75">
        <f>F8*F38</f>
        <v/>
      </c>
      <c r="G45" s="75">
        <f>G8*G38</f>
        <v/>
      </c>
      <c r="H45" s="75">
        <f>H8*H38</f>
        <v/>
      </c>
      <c r="I45" s="75">
        <f>I8*I38</f>
        <v/>
      </c>
      <c r="J45" s="75">
        <f>J8*J38</f>
        <v/>
      </c>
      <c r="K45" s="75">
        <f>K8*K38</f>
        <v/>
      </c>
      <c r="L45" s="75">
        <f>L8*L38</f>
        <v/>
      </c>
      <c r="M45" s="75">
        <f>M8*M38</f>
        <v/>
      </c>
      <c r="N45" s="75">
        <f>N8*N38</f>
        <v/>
      </c>
      <c r="O45" s="76">
        <f>O8*O38</f>
        <v/>
      </c>
      <c r="P45" s="77">
        <f>SUM(D45:O45)</f>
        <v/>
      </c>
      <c r="Q45" s="26" t="n"/>
      <c r="R45" s="37">
        <f>R23</f>
        <v/>
      </c>
      <c r="S45" s="75">
        <f>S8*S38</f>
        <v/>
      </c>
      <c r="T45" s="75">
        <f>T8*T38</f>
        <v/>
      </c>
      <c r="U45" s="75">
        <f>U8*U38</f>
        <v/>
      </c>
      <c r="V45" s="75">
        <f>V8*V38</f>
        <v/>
      </c>
      <c r="W45" s="75">
        <f>W8*W38</f>
        <v/>
      </c>
      <c r="X45" s="75">
        <f>X8*X38</f>
        <v/>
      </c>
      <c r="Y45" s="75">
        <f>Y8*Y38</f>
        <v/>
      </c>
      <c r="Z45" s="75">
        <f>Z8*Z38</f>
        <v/>
      </c>
      <c r="AA45" s="75">
        <f>AA8*AA38</f>
        <v/>
      </c>
      <c r="AB45" s="75">
        <f>AB8*AB38</f>
        <v/>
      </c>
      <c r="AC45" s="75">
        <f>AC8*AC38</f>
        <v/>
      </c>
      <c r="AD45" s="76">
        <f>AD8*AD38</f>
        <v/>
      </c>
      <c r="AE45" s="77">
        <f>SUM(S45:AD45)</f>
        <v/>
      </c>
      <c r="AF45" s="78">
        <f>AE45-P45</f>
        <v/>
      </c>
      <c r="AG45" s="26" t="n"/>
      <c r="AH45" s="37">
        <f>AH23</f>
        <v/>
      </c>
      <c r="AI45" s="75">
        <f>AI8*AI38</f>
        <v/>
      </c>
      <c r="AJ45" s="75">
        <f>AJ8*AJ38</f>
        <v/>
      </c>
      <c r="AK45" s="75">
        <f>AK8*AK38</f>
        <v/>
      </c>
      <c r="AL45" s="75">
        <f>AL8*AL38</f>
        <v/>
      </c>
      <c r="AM45" s="75">
        <f>AM8*AM38</f>
        <v/>
      </c>
      <c r="AN45" s="75">
        <f>AN8*AN38</f>
        <v/>
      </c>
      <c r="AO45" s="75">
        <f>AO8*AO38</f>
        <v/>
      </c>
      <c r="AP45" s="75">
        <f>AP8*AP38</f>
        <v/>
      </c>
      <c r="AQ45" s="75">
        <f>AQ8*AQ38</f>
        <v/>
      </c>
      <c r="AR45" s="75">
        <f>AR8*AR38</f>
        <v/>
      </c>
      <c r="AS45" s="75">
        <f>AS8*AS38</f>
        <v/>
      </c>
      <c r="AT45" s="76">
        <f>AT8*AT38</f>
        <v/>
      </c>
      <c r="AU45" s="77">
        <f>SUM(AI45:AT45)</f>
        <v/>
      </c>
      <c r="AV45" s="78">
        <f>AU45-AE45</f>
        <v/>
      </c>
      <c r="AW45" s="26" t="n"/>
    </row>
    <row r="46" ht="20" customFormat="1" customHeight="1" s="21">
      <c r="B46" s="23" t="n"/>
      <c r="C46" s="37">
        <f>C24</f>
        <v/>
      </c>
      <c r="D46" s="75">
        <f>D9*D39</f>
        <v/>
      </c>
      <c r="E46" s="75">
        <f>E9*E39</f>
        <v/>
      </c>
      <c r="F46" s="75">
        <f>F9*F39</f>
        <v/>
      </c>
      <c r="G46" s="75">
        <f>G9*G39</f>
        <v/>
      </c>
      <c r="H46" s="75">
        <f>H9*H39</f>
        <v/>
      </c>
      <c r="I46" s="75">
        <f>I9*I39</f>
        <v/>
      </c>
      <c r="J46" s="75">
        <f>J9*J39</f>
        <v/>
      </c>
      <c r="K46" s="75">
        <f>K9*K39</f>
        <v/>
      </c>
      <c r="L46" s="75">
        <f>L9*L39</f>
        <v/>
      </c>
      <c r="M46" s="75">
        <f>M9*M39</f>
        <v/>
      </c>
      <c r="N46" s="75">
        <f>N9*N39</f>
        <v/>
      </c>
      <c r="O46" s="76">
        <f>O9*O39</f>
        <v/>
      </c>
      <c r="P46" s="77">
        <f>SUM(D46:O46)</f>
        <v/>
      </c>
      <c r="Q46" s="26" t="n"/>
      <c r="R46" s="37">
        <f>R24</f>
        <v/>
      </c>
      <c r="S46" s="75">
        <f>S9*S39</f>
        <v/>
      </c>
      <c r="T46" s="75">
        <f>T9*T39</f>
        <v/>
      </c>
      <c r="U46" s="75">
        <f>U9*U39</f>
        <v/>
      </c>
      <c r="V46" s="75">
        <f>V9*V39</f>
        <v/>
      </c>
      <c r="W46" s="75">
        <f>W9*W39</f>
        <v/>
      </c>
      <c r="X46" s="75">
        <f>X9*X39</f>
        <v/>
      </c>
      <c r="Y46" s="75">
        <f>Y9*Y39</f>
        <v/>
      </c>
      <c r="Z46" s="75">
        <f>Z9*Z39</f>
        <v/>
      </c>
      <c r="AA46" s="75">
        <f>AA9*AA39</f>
        <v/>
      </c>
      <c r="AB46" s="75">
        <f>AB9*AB39</f>
        <v/>
      </c>
      <c r="AC46" s="75">
        <f>AC9*AC39</f>
        <v/>
      </c>
      <c r="AD46" s="76">
        <f>AD9*AD39</f>
        <v/>
      </c>
      <c r="AE46" s="77">
        <f>SUM(S46:AD46)</f>
        <v/>
      </c>
      <c r="AF46" s="78">
        <f>AE46-P46</f>
        <v/>
      </c>
      <c r="AG46" s="26" t="n"/>
      <c r="AH46" s="37">
        <f>AH24</f>
        <v/>
      </c>
      <c r="AI46" s="75">
        <f>AI9*AI39</f>
        <v/>
      </c>
      <c r="AJ46" s="75">
        <f>AJ9*AJ39</f>
        <v/>
      </c>
      <c r="AK46" s="75">
        <f>AK9*AK39</f>
        <v/>
      </c>
      <c r="AL46" s="75">
        <f>AL9*AL39</f>
        <v/>
      </c>
      <c r="AM46" s="75">
        <f>AM9*AM39</f>
        <v/>
      </c>
      <c r="AN46" s="75">
        <f>AN9*AN39</f>
        <v/>
      </c>
      <c r="AO46" s="75">
        <f>AO9*AO39</f>
        <v/>
      </c>
      <c r="AP46" s="75">
        <f>AP9*AP39</f>
        <v/>
      </c>
      <c r="AQ46" s="75">
        <f>AQ9*AQ39</f>
        <v/>
      </c>
      <c r="AR46" s="75">
        <f>AR9*AR39</f>
        <v/>
      </c>
      <c r="AS46" s="75">
        <f>AS9*AS39</f>
        <v/>
      </c>
      <c r="AT46" s="76">
        <f>AT9*AT39</f>
        <v/>
      </c>
      <c r="AU46" s="77">
        <f>SUM(AI46:AT46)</f>
        <v/>
      </c>
      <c r="AV46" s="78">
        <f>AU46-AE46</f>
        <v/>
      </c>
      <c r="AW46" s="26" t="n"/>
    </row>
    <row r="47" ht="20" customFormat="1" customHeight="1" s="21">
      <c r="B47" s="23" t="n"/>
      <c r="C47" s="37">
        <f>C25</f>
        <v/>
      </c>
      <c r="D47" s="75">
        <f>D10*D40</f>
        <v/>
      </c>
      <c r="E47" s="75">
        <f>E10*E40</f>
        <v/>
      </c>
      <c r="F47" s="75">
        <f>F10*F40</f>
        <v/>
      </c>
      <c r="G47" s="75">
        <f>G10*G40</f>
        <v/>
      </c>
      <c r="H47" s="75">
        <f>H10*H40</f>
        <v/>
      </c>
      <c r="I47" s="75">
        <f>I10*I40</f>
        <v/>
      </c>
      <c r="J47" s="75">
        <f>J10*J40</f>
        <v/>
      </c>
      <c r="K47" s="75">
        <f>K10*K40</f>
        <v/>
      </c>
      <c r="L47" s="75">
        <f>L10*L40</f>
        <v/>
      </c>
      <c r="M47" s="75">
        <f>M10*M40</f>
        <v/>
      </c>
      <c r="N47" s="75">
        <f>N10*N40</f>
        <v/>
      </c>
      <c r="O47" s="76">
        <f>O10*O40</f>
        <v/>
      </c>
      <c r="P47" s="77">
        <f>SUM(D47:O47)</f>
        <v/>
      </c>
      <c r="Q47" s="26" t="n"/>
      <c r="R47" s="37">
        <f>R25</f>
        <v/>
      </c>
      <c r="S47" s="75">
        <f>S10*S40</f>
        <v/>
      </c>
      <c r="T47" s="75">
        <f>T10*T40</f>
        <v/>
      </c>
      <c r="U47" s="75">
        <f>U10*U40</f>
        <v/>
      </c>
      <c r="V47" s="75">
        <f>V10*V40</f>
        <v/>
      </c>
      <c r="W47" s="75">
        <f>W10*W40</f>
        <v/>
      </c>
      <c r="X47" s="75">
        <f>X10*X40</f>
        <v/>
      </c>
      <c r="Y47" s="75">
        <f>Y10*Y40</f>
        <v/>
      </c>
      <c r="Z47" s="75">
        <f>Z10*Z40</f>
        <v/>
      </c>
      <c r="AA47" s="75">
        <f>AA10*AA40</f>
        <v/>
      </c>
      <c r="AB47" s="75">
        <f>AB10*AB40</f>
        <v/>
      </c>
      <c r="AC47" s="75">
        <f>AC10*AC40</f>
        <v/>
      </c>
      <c r="AD47" s="76">
        <f>AD10*AD40</f>
        <v/>
      </c>
      <c r="AE47" s="77">
        <f>SUM(S47:AD47)</f>
        <v/>
      </c>
      <c r="AF47" s="78">
        <f>AE47-P47</f>
        <v/>
      </c>
      <c r="AG47" s="26" t="n"/>
      <c r="AH47" s="37">
        <f>AH25</f>
        <v/>
      </c>
      <c r="AI47" s="75">
        <f>AI10*AI40</f>
        <v/>
      </c>
      <c r="AJ47" s="75">
        <f>AJ10*AJ40</f>
        <v/>
      </c>
      <c r="AK47" s="75">
        <f>AK10*AK40</f>
        <v/>
      </c>
      <c r="AL47" s="75">
        <f>AL10*AL40</f>
        <v/>
      </c>
      <c r="AM47" s="75">
        <f>AM10*AM40</f>
        <v/>
      </c>
      <c r="AN47" s="75">
        <f>AN10*AN40</f>
        <v/>
      </c>
      <c r="AO47" s="75">
        <f>AO10*AO40</f>
        <v/>
      </c>
      <c r="AP47" s="75">
        <f>AP10*AP40</f>
        <v/>
      </c>
      <c r="AQ47" s="75">
        <f>AQ10*AQ40</f>
        <v/>
      </c>
      <c r="AR47" s="75">
        <f>AR10*AR40</f>
        <v/>
      </c>
      <c r="AS47" s="75">
        <f>AS10*AS40</f>
        <v/>
      </c>
      <c r="AT47" s="76">
        <f>AT10*AT40</f>
        <v/>
      </c>
      <c r="AU47" s="77">
        <f>SUM(AI47:AT47)</f>
        <v/>
      </c>
      <c r="AV47" s="78">
        <f>AU47-AE47</f>
        <v/>
      </c>
      <c r="AW47" s="26" t="n"/>
    </row>
    <row r="48" ht="20" customFormat="1" customHeight="1" s="21">
      <c r="B48" s="23" t="n"/>
      <c r="C48" s="37">
        <f>C26</f>
        <v/>
      </c>
      <c r="D48" s="75">
        <f>D11*D41</f>
        <v/>
      </c>
      <c r="E48" s="75">
        <f>E11*E41</f>
        <v/>
      </c>
      <c r="F48" s="75">
        <f>F11*F41</f>
        <v/>
      </c>
      <c r="G48" s="75">
        <f>G11*G41</f>
        <v/>
      </c>
      <c r="H48" s="75">
        <f>H11*H41</f>
        <v/>
      </c>
      <c r="I48" s="75">
        <f>I11*I41</f>
        <v/>
      </c>
      <c r="J48" s="75">
        <f>J11*J41</f>
        <v/>
      </c>
      <c r="K48" s="75">
        <f>K11*K41</f>
        <v/>
      </c>
      <c r="L48" s="75">
        <f>L11*L41</f>
        <v/>
      </c>
      <c r="M48" s="75">
        <f>M11*M41</f>
        <v/>
      </c>
      <c r="N48" s="75">
        <f>N11*N41</f>
        <v/>
      </c>
      <c r="O48" s="76">
        <f>O11*O41</f>
        <v/>
      </c>
      <c r="P48" s="77">
        <f>SUM(D48:O48)</f>
        <v/>
      </c>
      <c r="Q48" s="26" t="n"/>
      <c r="R48" s="37">
        <f>R26</f>
        <v/>
      </c>
      <c r="S48" s="75">
        <f>S11*S41</f>
        <v/>
      </c>
      <c r="T48" s="75">
        <f>T11*T41</f>
        <v/>
      </c>
      <c r="U48" s="75">
        <f>U11*U41</f>
        <v/>
      </c>
      <c r="V48" s="75">
        <f>V11*V41</f>
        <v/>
      </c>
      <c r="W48" s="75">
        <f>W11*W41</f>
        <v/>
      </c>
      <c r="X48" s="75">
        <f>X11*X41</f>
        <v/>
      </c>
      <c r="Y48" s="75">
        <f>Y11*Y41</f>
        <v/>
      </c>
      <c r="Z48" s="75">
        <f>Z11*Z41</f>
        <v/>
      </c>
      <c r="AA48" s="75">
        <f>AA11*AA41</f>
        <v/>
      </c>
      <c r="AB48" s="75">
        <f>AB11*AB41</f>
        <v/>
      </c>
      <c r="AC48" s="75">
        <f>AC11*AC41</f>
        <v/>
      </c>
      <c r="AD48" s="76">
        <f>AD11*AD41</f>
        <v/>
      </c>
      <c r="AE48" s="77">
        <f>SUM(S48:AD48)</f>
        <v/>
      </c>
      <c r="AF48" s="78">
        <f>AE48-P48</f>
        <v/>
      </c>
      <c r="AG48" s="26" t="n"/>
      <c r="AH48" s="37">
        <f>AH26</f>
        <v/>
      </c>
      <c r="AI48" s="75">
        <f>AI11*AI41</f>
        <v/>
      </c>
      <c r="AJ48" s="75">
        <f>AJ11*AJ41</f>
        <v/>
      </c>
      <c r="AK48" s="75">
        <f>AK11*AK41</f>
        <v/>
      </c>
      <c r="AL48" s="75">
        <f>AL11*AL41</f>
        <v/>
      </c>
      <c r="AM48" s="75">
        <f>AM11*AM41</f>
        <v/>
      </c>
      <c r="AN48" s="75">
        <f>AN11*AN41</f>
        <v/>
      </c>
      <c r="AO48" s="75">
        <f>AO11*AO41</f>
        <v/>
      </c>
      <c r="AP48" s="75">
        <f>AP11*AP41</f>
        <v/>
      </c>
      <c r="AQ48" s="75">
        <f>AQ11*AQ41</f>
        <v/>
      </c>
      <c r="AR48" s="75">
        <f>AR11*AR41</f>
        <v/>
      </c>
      <c r="AS48" s="75">
        <f>AS11*AS41</f>
        <v/>
      </c>
      <c r="AT48" s="76">
        <f>AT11*AT41</f>
        <v/>
      </c>
      <c r="AU48" s="77">
        <f>SUM(AI48:AT48)</f>
        <v/>
      </c>
      <c r="AV48" s="78">
        <f>AU48-AE48</f>
        <v/>
      </c>
      <c r="AW48" s="26" t="n"/>
    </row>
    <row r="49" ht="20" customFormat="1" customHeight="1" s="21" thickBot="1">
      <c r="B49" s="23" t="n"/>
      <c r="C49" s="48">
        <f>C27</f>
        <v/>
      </c>
      <c r="D49" s="79">
        <f>D12*D42</f>
        <v/>
      </c>
      <c r="E49" s="79">
        <f>E12*E42</f>
        <v/>
      </c>
      <c r="F49" s="79">
        <f>F12*F42</f>
        <v/>
      </c>
      <c r="G49" s="79">
        <f>G12*G42</f>
        <v/>
      </c>
      <c r="H49" s="79">
        <f>H12*H42</f>
        <v/>
      </c>
      <c r="I49" s="79">
        <f>I12*I42</f>
        <v/>
      </c>
      <c r="J49" s="79">
        <f>J12*J42</f>
        <v/>
      </c>
      <c r="K49" s="79">
        <f>K12*K42</f>
        <v/>
      </c>
      <c r="L49" s="79">
        <f>L12*L42</f>
        <v/>
      </c>
      <c r="M49" s="79">
        <f>M12*M42</f>
        <v/>
      </c>
      <c r="N49" s="79">
        <f>N12*N42</f>
        <v/>
      </c>
      <c r="O49" s="80">
        <f>O12*O42</f>
        <v/>
      </c>
      <c r="P49" s="81">
        <f>SUM(D49:O49)</f>
        <v/>
      </c>
      <c r="Q49" s="26" t="n"/>
      <c r="R49" s="48">
        <f>R27</f>
        <v/>
      </c>
      <c r="S49" s="79">
        <f>S12*S42</f>
        <v/>
      </c>
      <c r="T49" s="79">
        <f>T12*T42</f>
        <v/>
      </c>
      <c r="U49" s="79">
        <f>U12*U42</f>
        <v/>
      </c>
      <c r="V49" s="79">
        <f>V12*V42</f>
        <v/>
      </c>
      <c r="W49" s="79">
        <f>W12*W42</f>
        <v/>
      </c>
      <c r="X49" s="79">
        <f>X12*X42</f>
        <v/>
      </c>
      <c r="Y49" s="79">
        <f>Y12*Y42</f>
        <v/>
      </c>
      <c r="Z49" s="79">
        <f>Z12*Z42</f>
        <v/>
      </c>
      <c r="AA49" s="79">
        <f>AA12*AA42</f>
        <v/>
      </c>
      <c r="AB49" s="79">
        <f>AB12*AB42</f>
        <v/>
      </c>
      <c r="AC49" s="79">
        <f>AC12*AC42</f>
        <v/>
      </c>
      <c r="AD49" s="80">
        <f>AD12*AD42</f>
        <v/>
      </c>
      <c r="AE49" s="81">
        <f>SUM(S49:AD49)</f>
        <v/>
      </c>
      <c r="AF49" s="82">
        <f>AE49-P49</f>
        <v/>
      </c>
      <c r="AG49" s="26" t="n"/>
      <c r="AH49" s="48">
        <f>AH27</f>
        <v/>
      </c>
      <c r="AI49" s="79">
        <f>AI12*AI42</f>
        <v/>
      </c>
      <c r="AJ49" s="79">
        <f>AJ12*AJ42</f>
        <v/>
      </c>
      <c r="AK49" s="79">
        <f>AK12*AK42</f>
        <v/>
      </c>
      <c r="AL49" s="79">
        <f>AL12*AL42</f>
        <v/>
      </c>
      <c r="AM49" s="79">
        <f>AM12*AM42</f>
        <v/>
      </c>
      <c r="AN49" s="79">
        <f>AN12*AN42</f>
        <v/>
      </c>
      <c r="AO49" s="79">
        <f>AO12*AO42</f>
        <v/>
      </c>
      <c r="AP49" s="79">
        <f>AP12*AP42</f>
        <v/>
      </c>
      <c r="AQ49" s="79">
        <f>AQ12*AQ42</f>
        <v/>
      </c>
      <c r="AR49" s="79">
        <f>AR12*AR42</f>
        <v/>
      </c>
      <c r="AS49" s="79">
        <f>AS12*AS42</f>
        <v/>
      </c>
      <c r="AT49" s="80">
        <f>AT12*AT42</f>
        <v/>
      </c>
      <c r="AU49" s="81">
        <f>SUM(AI49:AT49)</f>
        <v/>
      </c>
      <c r="AV49" s="82">
        <f>AU49-AE49</f>
        <v/>
      </c>
      <c r="AW49" s="26" t="n"/>
    </row>
    <row r="50" ht="20" customFormat="1" customHeight="1" s="21">
      <c r="B50" s="23" t="n"/>
      <c r="C50" s="51" t="inlineStr">
        <is>
          <t>MARGE BRUTE TOTALE Y1</t>
        </is>
      </c>
      <c r="D50" s="83">
        <f>SUM(D45:D49)</f>
        <v/>
      </c>
      <c r="E50" s="83">
        <f>SUM(E45:E49)</f>
        <v/>
      </c>
      <c r="F50" s="83">
        <f>SUM(F45:F49)</f>
        <v/>
      </c>
      <c r="G50" s="83">
        <f>SUM(G45:G49)</f>
        <v/>
      </c>
      <c r="H50" s="83">
        <f>SUM(H45:H49)</f>
        <v/>
      </c>
      <c r="I50" s="83">
        <f>SUM(I45:I49)</f>
        <v/>
      </c>
      <c r="J50" s="83">
        <f>SUM(J45:J49)</f>
        <v/>
      </c>
      <c r="K50" s="83">
        <f>SUM(K45:K49)</f>
        <v/>
      </c>
      <c r="L50" s="83">
        <f>SUM(L45:L49)</f>
        <v/>
      </c>
      <c r="M50" s="83">
        <f>SUM(M45:M49)</f>
        <v/>
      </c>
      <c r="N50" s="83">
        <f>SUM(N45:N49)</f>
        <v/>
      </c>
      <c r="O50" s="84">
        <f>SUM(O45:O49)</f>
        <v/>
      </c>
      <c r="P50" s="85">
        <f>SUM(P44:P49)</f>
        <v/>
      </c>
      <c r="Q50" s="26" t="n"/>
      <c r="R50" s="51" t="inlineStr">
        <is>
          <t>MARGE BRUTE TOTALE Y2</t>
        </is>
      </c>
      <c r="S50" s="83">
        <f>SUM(S45:S49)</f>
        <v/>
      </c>
      <c r="T50" s="83">
        <f>SUM(T45:T49)</f>
        <v/>
      </c>
      <c r="U50" s="83">
        <f>SUM(U45:U49)</f>
        <v/>
      </c>
      <c r="V50" s="83">
        <f>SUM(V45:V49)</f>
        <v/>
      </c>
      <c r="W50" s="83">
        <f>SUM(W45:W49)</f>
        <v/>
      </c>
      <c r="X50" s="83">
        <f>SUM(X45:X49)</f>
        <v/>
      </c>
      <c r="Y50" s="83">
        <f>SUM(Y45:Y49)</f>
        <v/>
      </c>
      <c r="Z50" s="83">
        <f>SUM(Z45:Z49)</f>
        <v/>
      </c>
      <c r="AA50" s="83">
        <f>SUM(AA45:AA49)</f>
        <v/>
      </c>
      <c r="AB50" s="83">
        <f>SUM(AB45:AB49)</f>
        <v/>
      </c>
      <c r="AC50" s="83">
        <f>SUM(AC45:AC49)</f>
        <v/>
      </c>
      <c r="AD50" s="84">
        <f>SUM(AD45:AD49)</f>
        <v/>
      </c>
      <c r="AE50" s="89">
        <f>SUM(AE44:AE49)</f>
        <v/>
      </c>
      <c r="AF50" s="86">
        <f>AE50-P50</f>
        <v/>
      </c>
      <c r="AG50" s="26" t="n"/>
      <c r="AH50" s="51" t="inlineStr">
        <is>
          <t>MARGE BRUTE TOTALE Y3</t>
        </is>
      </c>
      <c r="AI50" s="83">
        <f>SUM(AI45:AI49)</f>
        <v/>
      </c>
      <c r="AJ50" s="83">
        <f>SUM(AJ45:AJ49)</f>
        <v/>
      </c>
      <c r="AK50" s="83">
        <f>SUM(AK45:AK49)</f>
        <v/>
      </c>
      <c r="AL50" s="83">
        <f>SUM(AL45:AL49)</f>
        <v/>
      </c>
      <c r="AM50" s="83">
        <f>SUM(AM45:AM49)</f>
        <v/>
      </c>
      <c r="AN50" s="83">
        <f>SUM(AN45:AN49)</f>
        <v/>
      </c>
      <c r="AO50" s="83">
        <f>SUM(AO45:AO49)</f>
        <v/>
      </c>
      <c r="AP50" s="83">
        <f>SUM(AP45:AP49)</f>
        <v/>
      </c>
      <c r="AQ50" s="83">
        <f>SUM(AQ45:AQ49)</f>
        <v/>
      </c>
      <c r="AR50" s="83">
        <f>SUM(AR45:AR49)</f>
        <v/>
      </c>
      <c r="AS50" s="83">
        <f>SUM(AS45:AS49)</f>
        <v/>
      </c>
      <c r="AT50" s="84">
        <f>SUM(AT45:AT49)</f>
        <v/>
      </c>
      <c r="AU50" s="85">
        <f>SUM(AU44:AU49)</f>
        <v/>
      </c>
      <c r="AV50" s="86">
        <f>AU50-AE50</f>
        <v/>
      </c>
      <c r="AW50" s="26" t="n"/>
    </row>
    <row r="51">
      <c r="B51" s="24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  <c r="AA51" s="30" t="n"/>
      <c r="AB51" s="30" t="n"/>
      <c r="AC51" s="30" t="n"/>
      <c r="AD51" s="30" t="n"/>
      <c r="AE51" s="30" t="n"/>
      <c r="AF51" s="30" t="n"/>
      <c r="AG51" s="30" t="n"/>
      <c r="AH51" s="30" t="n"/>
      <c r="AI51" s="30" t="n"/>
      <c r="AJ51" s="30" t="n"/>
      <c r="AK51" s="30" t="n"/>
      <c r="AL51" s="30" t="n"/>
      <c r="AM51" s="30" t="n"/>
      <c r="AN51" s="30" t="n"/>
      <c r="AO51" s="30" t="n"/>
      <c r="AP51" s="30" t="n"/>
      <c r="AQ51" s="30" t="n"/>
      <c r="AR51" s="30" t="n"/>
      <c r="AS51" s="30" t="n"/>
      <c r="AT51" s="30" t="n"/>
      <c r="AU51" s="30" t="n"/>
      <c r="AV51" s="30" t="n"/>
      <c r="AW51" s="30" t="n"/>
    </row>
    <row r="52">
      <c r="C52" s="22" t="n"/>
      <c r="D52" s="22" t="n"/>
      <c r="E52" s="22" t="n"/>
      <c r="F52" s="22" t="n"/>
      <c r="G52" s="22" t="n"/>
      <c r="H52" s="22" t="n"/>
      <c r="I52" s="22" t="n"/>
      <c r="J52" s="22" t="n"/>
      <c r="K52" s="22" t="n"/>
      <c r="L52" s="22" t="n"/>
      <c r="M52" s="22" t="n"/>
      <c r="N52" s="22" t="n"/>
      <c r="O52" s="22" t="n"/>
      <c r="P52" s="22" t="n"/>
      <c r="Q52" s="22" t="n"/>
      <c r="R52" s="22" t="n"/>
      <c r="S52" s="22" t="n"/>
      <c r="T52" s="22" t="n"/>
      <c r="U52" s="22" t="n"/>
      <c r="V52" s="22" t="n"/>
      <c r="W52" s="22" t="n"/>
      <c r="X52" s="22" t="n"/>
      <c r="Y52" s="22" t="n"/>
      <c r="Z52" s="22" t="n"/>
      <c r="AA52" s="22" t="n"/>
      <c r="AB52" s="22" t="n"/>
      <c r="AC52" s="22" t="n"/>
      <c r="AD52" s="22" t="n"/>
      <c r="AE52" s="22" t="n"/>
      <c r="AF52" s="22" t="n"/>
      <c r="AG52" s="22" t="n"/>
      <c r="AH52" s="22" t="n"/>
      <c r="AI52" s="22" t="n"/>
      <c r="AJ52" s="22" t="n"/>
      <c r="AK52" s="22" t="n"/>
      <c r="AL52" s="22" t="n"/>
      <c r="AM52" s="22" t="n"/>
      <c r="AN52" s="22" t="n"/>
      <c r="AO52" s="22" t="n"/>
      <c r="AP52" s="22" t="n"/>
      <c r="AQ52" s="22" t="n"/>
      <c r="AR52" s="22" t="n"/>
      <c r="AS52" s="22" t="n"/>
      <c r="AT52" s="22" t="n"/>
      <c r="AU52" s="22" t="n"/>
      <c r="AV52" s="22" t="n"/>
      <c r="AW52" s="22" t="n"/>
    </row>
    <row r="53" ht="275" customHeight="1" s="7">
      <c r="C53" s="22" t="n"/>
      <c r="D53" s="22" t="n"/>
      <c r="E53" s="22" t="n"/>
      <c r="F53" s="22" t="n"/>
      <c r="G53" s="22" t="n"/>
      <c r="H53" s="22" t="n"/>
      <c r="I53" s="22" t="n"/>
      <c r="J53" s="22" t="n"/>
      <c r="K53" s="22" t="n"/>
      <c r="L53" s="22" t="n"/>
      <c r="M53" s="22" t="n"/>
      <c r="N53" s="22" t="n"/>
      <c r="O53" s="22" t="n"/>
      <c r="P53" s="22" t="n"/>
      <c r="Q53" s="22" t="n"/>
      <c r="S53" s="22" t="n"/>
      <c r="T53" s="22" t="n"/>
      <c r="U53" s="22" t="n"/>
      <c r="V53" s="22" t="n"/>
      <c r="W53" s="22" t="n"/>
      <c r="X53" s="22" t="n"/>
      <c r="Y53" s="22" t="n"/>
      <c r="Z53" s="22" t="n"/>
      <c r="AA53" s="22" t="n"/>
      <c r="AB53" s="22" t="n"/>
      <c r="AC53" s="22" t="n"/>
      <c r="AD53" s="22" t="n"/>
      <c r="AE53" s="22" t="n"/>
      <c r="AF53" s="22" t="n"/>
      <c r="AG53" s="22" t="n"/>
      <c r="AI53" s="22" t="n"/>
      <c r="AJ53" s="22" t="n"/>
      <c r="AK53" s="22" t="n"/>
      <c r="AL53" s="22" t="n"/>
      <c r="AM53" s="22" t="n"/>
      <c r="AN53" s="22" t="n"/>
      <c r="AO53" s="22" t="n"/>
      <c r="AP53" s="22" t="n"/>
      <c r="AQ53" s="22" t="n"/>
      <c r="AR53" s="22" t="n"/>
      <c r="AS53" s="22" t="n"/>
      <c r="AT53" s="22" t="n"/>
      <c r="AU53" s="22" t="n"/>
      <c r="AV53" s="22" t="n"/>
      <c r="AW53" s="22" t="n"/>
    </row>
    <row r="54"/>
    <row r="55" ht="275" customHeight="1" s="7" thickBot="1">
      <c r="C55" s="22" t="n"/>
      <c r="D55" s="22" t="n"/>
      <c r="E55" s="22" t="n"/>
      <c r="F55" s="22" t="n"/>
      <c r="G55" s="22" t="n"/>
      <c r="H55" s="22" t="n"/>
      <c r="I55" s="22" t="n"/>
      <c r="J55" s="22" t="n"/>
      <c r="K55" s="22" t="n"/>
      <c r="L55" s="22" t="n"/>
      <c r="M55" s="22" t="n"/>
      <c r="N55" s="22" t="n"/>
      <c r="O55" s="22" t="n"/>
      <c r="P55" s="22" t="n"/>
      <c r="Q55" s="22" t="n"/>
      <c r="S55" s="22" t="n"/>
      <c r="T55" s="22" t="n"/>
      <c r="U55" s="22" t="n"/>
      <c r="V55" s="22" t="n"/>
      <c r="W55" s="22" t="n"/>
      <c r="X55" s="22" t="n"/>
      <c r="Y55" s="22" t="n"/>
      <c r="Z55" s="22" t="n"/>
      <c r="AA55" s="22" t="n"/>
      <c r="AB55" s="22" t="n"/>
      <c r="AC55" s="22" t="n"/>
      <c r="AD55" s="22" t="n"/>
      <c r="AE55" s="22" t="n"/>
      <c r="AF55" s="22" t="n"/>
      <c r="AG55" s="22" t="n"/>
      <c r="AI55" s="22" t="n"/>
      <c r="AJ55" s="22" t="n"/>
      <c r="AK55" s="22" t="n"/>
      <c r="AL55" s="22" t="n"/>
      <c r="AM55" s="22" t="n"/>
      <c r="AN55" s="22" t="n"/>
      <c r="AO55" s="22" t="n"/>
      <c r="AP55" s="22" t="n"/>
      <c r="AQ55" s="22" t="n"/>
      <c r="AR55" s="22" t="n"/>
      <c r="AS55" s="22" t="n"/>
      <c r="AT55" s="22" t="n"/>
      <c r="AU55" s="22" t="n"/>
      <c r="AV55" s="22" t="n"/>
      <c r="AW55" s="22" t="n"/>
    </row>
    <row r="56" ht="20" customHeight="1" s="7" thickBot="1">
      <c r="C56" s="51" t="inlineStr">
        <is>
          <t>NOMBRE TOTAL D'UNITÉS VENDUES Y1</t>
        </is>
      </c>
      <c r="D56" s="63">
        <f>D13</f>
        <v/>
      </c>
      <c r="E56" s="63">
        <f>E13</f>
        <v/>
      </c>
      <c r="F56" s="63">
        <f>F13</f>
        <v/>
      </c>
      <c r="G56" s="63">
        <f>G13</f>
        <v/>
      </c>
      <c r="H56" s="63">
        <f>H13</f>
        <v/>
      </c>
      <c r="I56" s="63">
        <f>I13</f>
        <v/>
      </c>
      <c r="J56" s="63">
        <f>J13</f>
        <v/>
      </c>
      <c r="K56" s="63">
        <f>K13</f>
        <v/>
      </c>
      <c r="L56" s="63">
        <f>L13</f>
        <v/>
      </c>
      <c r="M56" s="63">
        <f>M13</f>
        <v/>
      </c>
      <c r="N56" s="63">
        <f>N13</f>
        <v/>
      </c>
      <c r="O56" s="63">
        <f>O13</f>
        <v/>
      </c>
      <c r="R56" s="51" t="inlineStr">
        <is>
          <t>CHIFFRE D'AFFAIRES TOTAL Y1</t>
        </is>
      </c>
      <c r="S56" s="83">
        <f>D35</f>
        <v/>
      </c>
      <c r="T56" s="83">
        <f>E35</f>
        <v/>
      </c>
      <c r="U56" s="83">
        <f>F35</f>
        <v/>
      </c>
      <c r="V56" s="83">
        <f>G35</f>
        <v/>
      </c>
      <c r="W56" s="83">
        <f>H35</f>
        <v/>
      </c>
      <c r="X56" s="83">
        <f>I35</f>
        <v/>
      </c>
      <c r="Y56" s="83">
        <f>J35</f>
        <v/>
      </c>
      <c r="Z56" s="83">
        <f>K35</f>
        <v/>
      </c>
      <c r="AA56" s="83">
        <f>L35</f>
        <v/>
      </c>
      <c r="AB56" s="83">
        <f>M35</f>
        <v/>
      </c>
      <c r="AC56" s="83">
        <f>N35</f>
        <v/>
      </c>
      <c r="AD56" s="83">
        <f>O35</f>
        <v/>
      </c>
      <c r="AH56" s="51" t="inlineStr">
        <is>
          <t>MARGE BRUTE TOTALE Y1</t>
        </is>
      </c>
      <c r="AI56" s="83">
        <f>D50</f>
        <v/>
      </c>
      <c r="AJ56" s="83">
        <f>E50</f>
        <v/>
      </c>
      <c r="AK56" s="83">
        <f>F50</f>
        <v/>
      </c>
      <c r="AL56" s="83">
        <f>G50</f>
        <v/>
      </c>
      <c r="AM56" s="83">
        <f>H50</f>
        <v/>
      </c>
      <c r="AN56" s="83">
        <f>I50</f>
        <v/>
      </c>
      <c r="AO56" s="83">
        <f>J50</f>
        <v/>
      </c>
      <c r="AP56" s="83">
        <f>K50</f>
        <v/>
      </c>
      <c r="AQ56" s="83">
        <f>L50</f>
        <v/>
      </c>
      <c r="AR56" s="83">
        <f>M50</f>
        <v/>
      </c>
      <c r="AS56" s="83">
        <f>N50</f>
        <v/>
      </c>
      <c r="AT56" s="83">
        <f>O50</f>
        <v/>
      </c>
    </row>
    <row r="57" ht="20" customHeight="1" s="7" thickBot="1">
      <c r="C57" s="51" t="inlineStr">
        <is>
          <t>NOMBRE TOTAL D'UNITÉS VENDUES Y2</t>
        </is>
      </c>
      <c r="D57" s="63">
        <f>S13</f>
        <v/>
      </c>
      <c r="E57" s="63">
        <f>T13</f>
        <v/>
      </c>
      <c r="F57" s="63">
        <f>U13</f>
        <v/>
      </c>
      <c r="G57" s="63">
        <f>V13</f>
        <v/>
      </c>
      <c r="H57" s="63">
        <f>W13</f>
        <v/>
      </c>
      <c r="I57" s="63">
        <f>X13</f>
        <v/>
      </c>
      <c r="J57" s="63">
        <f>Y13</f>
        <v/>
      </c>
      <c r="K57" s="63">
        <f>Z13</f>
        <v/>
      </c>
      <c r="L57" s="63">
        <f>AA13</f>
        <v/>
      </c>
      <c r="M57" s="63">
        <f>AB13</f>
        <v/>
      </c>
      <c r="N57" s="63">
        <f>AC13</f>
        <v/>
      </c>
      <c r="O57" s="63">
        <f>AD13</f>
        <v/>
      </c>
      <c r="R57" s="51" t="inlineStr">
        <is>
          <t>TOTAL DES REVENUS Y2</t>
        </is>
      </c>
      <c r="S57" s="83">
        <f>S35</f>
        <v/>
      </c>
      <c r="T57" s="83">
        <f>T35</f>
        <v/>
      </c>
      <c r="U57" s="83">
        <f>U35</f>
        <v/>
      </c>
      <c r="V57" s="83">
        <f>V35</f>
        <v/>
      </c>
      <c r="W57" s="83">
        <f>W35</f>
        <v/>
      </c>
      <c r="X57" s="83">
        <f>X35</f>
        <v/>
      </c>
      <c r="Y57" s="83">
        <f>Y35</f>
        <v/>
      </c>
      <c r="Z57" s="83">
        <f>Z35</f>
        <v/>
      </c>
      <c r="AA57" s="83">
        <f>AA35</f>
        <v/>
      </c>
      <c r="AB57" s="83">
        <f>AB35</f>
        <v/>
      </c>
      <c r="AC57" s="83">
        <f>AC35</f>
        <v/>
      </c>
      <c r="AD57" s="83">
        <f>AD35</f>
        <v/>
      </c>
      <c r="AH57" s="51" t="inlineStr">
        <is>
          <t>MARGE BRUTE TOTALE Y2</t>
        </is>
      </c>
      <c r="AI57" s="83">
        <f>S50</f>
        <v/>
      </c>
      <c r="AJ57" s="83">
        <f>T50</f>
        <v/>
      </c>
      <c r="AK57" s="83">
        <f>U50</f>
        <v/>
      </c>
      <c r="AL57" s="83">
        <f>V50</f>
        <v/>
      </c>
      <c r="AM57" s="83">
        <f>W50</f>
        <v/>
      </c>
      <c r="AN57" s="83">
        <f>X50</f>
        <v/>
      </c>
      <c r="AO57" s="83">
        <f>Y50</f>
        <v/>
      </c>
      <c r="AP57" s="83">
        <f>Z50</f>
        <v/>
      </c>
      <c r="AQ57" s="83">
        <f>AA50</f>
        <v/>
      </c>
      <c r="AR57" s="83">
        <f>AB50</f>
        <v/>
      </c>
      <c r="AS57" s="83">
        <f>AC50</f>
        <v/>
      </c>
      <c r="AT57" s="83">
        <f>AD50</f>
        <v/>
      </c>
    </row>
    <row r="58" ht="20" customHeight="1" s="7">
      <c r="C58" s="51" t="inlineStr">
        <is>
          <t>NOMBRE TOTAL D'UNITÉS VENDUES Y3</t>
        </is>
      </c>
      <c r="D58" s="63">
        <f>AI13</f>
        <v/>
      </c>
      <c r="E58" s="63">
        <f>AJ13</f>
        <v/>
      </c>
      <c r="F58" s="63">
        <f>AK13</f>
        <v/>
      </c>
      <c r="G58" s="63">
        <f>AL13</f>
        <v/>
      </c>
      <c r="H58" s="63">
        <f>AM13</f>
        <v/>
      </c>
      <c r="I58" s="63">
        <f>AN13</f>
        <v/>
      </c>
      <c r="J58" s="63">
        <f>AO13</f>
        <v/>
      </c>
      <c r="K58" s="63">
        <f>AP13</f>
        <v/>
      </c>
      <c r="L58" s="63">
        <f>AQ13</f>
        <v/>
      </c>
      <c r="M58" s="63">
        <f>AR13</f>
        <v/>
      </c>
      <c r="N58" s="63">
        <f>AS13</f>
        <v/>
      </c>
      <c r="O58" s="63">
        <f>AT13</f>
        <v/>
      </c>
      <c r="R58" s="51" t="inlineStr">
        <is>
          <t>CHIFFRE D'AFFAIRES TOTAL Y3</t>
        </is>
      </c>
      <c r="S58" s="83">
        <f>AI35</f>
        <v/>
      </c>
      <c r="T58" s="83">
        <f>AJ35</f>
        <v/>
      </c>
      <c r="U58" s="83">
        <f>AK35</f>
        <v/>
      </c>
      <c r="V58" s="83">
        <f>AL35</f>
        <v/>
      </c>
      <c r="W58" s="83">
        <f>AM35</f>
        <v/>
      </c>
      <c r="X58" s="83">
        <f>AN35</f>
        <v/>
      </c>
      <c r="Y58" s="83">
        <f>AO35</f>
        <v/>
      </c>
      <c r="Z58" s="83">
        <f>AP35</f>
        <v/>
      </c>
      <c r="AA58" s="83">
        <f>AQ35</f>
        <v/>
      </c>
      <c r="AB58" s="83">
        <f>AR35</f>
        <v/>
      </c>
      <c r="AC58" s="83">
        <f>AS35</f>
        <v/>
      </c>
      <c r="AD58" s="83">
        <f>AT35</f>
        <v/>
      </c>
      <c r="AH58" s="51" t="inlineStr">
        <is>
          <t>MARGE BRUTE TOTALE Y3</t>
        </is>
      </c>
      <c r="AI58" s="83">
        <f>AI50</f>
        <v/>
      </c>
      <c r="AJ58" s="83">
        <f>AJ50</f>
        <v/>
      </c>
      <c r="AK58" s="83">
        <f>AK50</f>
        <v/>
      </c>
      <c r="AL58" s="83">
        <f>AL50</f>
        <v/>
      </c>
      <c r="AM58" s="83">
        <f>AM50</f>
        <v/>
      </c>
      <c r="AN58" s="83">
        <f>AN50</f>
        <v/>
      </c>
      <c r="AO58" s="83">
        <f>AO50</f>
        <v/>
      </c>
      <c r="AP58" s="83">
        <f>AP50</f>
        <v/>
      </c>
      <c r="AQ58" s="83">
        <f>AQ50</f>
        <v/>
      </c>
      <c r="AR58" s="83">
        <f>AR50</f>
        <v/>
      </c>
      <c r="AS58" s="83">
        <f>AS50</f>
        <v/>
      </c>
      <c r="AT58" s="83">
        <f>AT50</f>
        <v/>
      </c>
    </row>
    <row r="59" ht="225" customHeight="1" s="7"/>
    <row r="60"/>
    <row r="61" ht="50" customFormat="1" customHeight="1" s="18">
      <c r="B61" s="90" t="inlineStr">
        <is>
          <t>CLIQUEZ ICI POUR CRÉER DANS SMARTSHEET</t>
        </is>
      </c>
    </row>
  </sheetData>
  <mergeCells count="1">
    <mergeCell ref="B61:Q61"/>
  </mergeCells>
  <hyperlinks>
    <hyperlink xmlns:r="http://schemas.openxmlformats.org/officeDocument/2006/relationships" ref="B61" r:id="rId1"/>
  </hyperlinks>
  <pageMargins left="0.3" right="0.3" top="0.3" bottom="0.3" header="0" footer="0"/>
  <pageSetup orientation="landscape" scale="70" horizontalDpi="0" verticalDpi="0"/>
  <rowBreaks count="1" manualBreakCount="1">
    <brk id="51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IW58"/>
  <sheetViews>
    <sheetView showGridLines="0" workbookViewId="0">
      <pane ySplit="6" topLeftCell="A7" activePane="bottomLeft" state="frozen"/>
      <selection pane="bottomLeft" activeCell="C4" sqref="C4"/>
    </sheetView>
  </sheetViews>
  <sheetFormatPr baseColWidth="8" defaultColWidth="10.6640625" defaultRowHeight="15.5"/>
  <cols>
    <col width="3.33203125" customWidth="1" style="7" min="1" max="2"/>
    <col width="22.83203125" customWidth="1" style="7" min="3" max="3"/>
    <col width="3.33203125" customWidth="1" style="7" min="17" max="17"/>
    <col width="22.83203125" customWidth="1" style="7" min="18" max="18"/>
    <col width="3.33203125" customWidth="1" style="7" min="33" max="33"/>
    <col width="22.83203125" customWidth="1" style="7" min="34" max="34"/>
    <col width="3.33203125" customWidth="1" style="7" min="49" max="50"/>
  </cols>
  <sheetData>
    <row r="1" ht="45" customFormat="1" customHeight="1" s="4">
      <c r="A1" s="5" t="n"/>
      <c r="B1" s="6" t="inlineStr">
        <is>
          <t>MODÈLE DE PRÉVISION DES VENTES SUR 3 ANS</t>
        </is>
      </c>
      <c r="E1" s="5" t="n"/>
      <c r="F1" s="5" t="n"/>
      <c r="G1" s="5" t="n"/>
      <c r="H1" s="5" t="n"/>
      <c r="J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  <c r="FE1" s="5" t="n"/>
      <c r="FF1" s="5" t="n"/>
      <c r="FG1" s="5" t="n"/>
      <c r="FH1" s="5" t="n"/>
      <c r="FI1" s="5" t="n"/>
      <c r="FJ1" s="5" t="n"/>
      <c r="FK1" s="5" t="n"/>
      <c r="FL1" s="5" t="n"/>
      <c r="FM1" s="5" t="n"/>
      <c r="FN1" s="5" t="n"/>
      <c r="FO1" s="5" t="n"/>
      <c r="FP1" s="5" t="n"/>
      <c r="FQ1" s="5" t="n"/>
      <c r="FR1" s="5" t="n"/>
      <c r="FS1" s="5" t="n"/>
      <c r="FT1" s="5" t="n"/>
      <c r="FU1" s="5" t="n"/>
      <c r="FV1" s="5" t="n"/>
      <c r="FW1" s="5" t="n"/>
      <c r="FX1" s="5" t="n"/>
      <c r="FY1" s="5" t="n"/>
      <c r="FZ1" s="5" t="n"/>
      <c r="GA1" s="5" t="n"/>
      <c r="GB1" s="5" t="n"/>
      <c r="GC1" s="5" t="n"/>
      <c r="GD1" s="5" t="n"/>
      <c r="GE1" s="5" t="n"/>
      <c r="GF1" s="5" t="n"/>
      <c r="GG1" s="5" t="n"/>
      <c r="GH1" s="5" t="n"/>
      <c r="GI1" s="5" t="n"/>
      <c r="GJ1" s="5" t="n"/>
      <c r="GK1" s="5" t="n"/>
      <c r="GL1" s="5" t="n"/>
      <c r="GM1" s="5" t="n"/>
      <c r="GN1" s="5" t="n"/>
      <c r="GO1" s="5" t="n"/>
      <c r="GP1" s="5" t="n"/>
      <c r="GQ1" s="5" t="n"/>
      <c r="GR1" s="5" t="n"/>
      <c r="GS1" s="5" t="n"/>
      <c r="GT1" s="5" t="n"/>
      <c r="GU1" s="5" t="n"/>
      <c r="GV1" s="5" t="n"/>
      <c r="GW1" s="5" t="n"/>
      <c r="GX1" s="5" t="n"/>
      <c r="GY1" s="5" t="n"/>
      <c r="GZ1" s="5" t="n"/>
      <c r="HA1" s="5" t="n"/>
      <c r="HB1" s="5" t="n"/>
      <c r="HC1" s="5" t="n"/>
      <c r="HD1" s="5" t="n"/>
      <c r="HE1" s="5" t="n"/>
      <c r="HF1" s="5" t="n"/>
      <c r="HG1" s="5" t="n"/>
      <c r="HH1" s="5" t="n"/>
      <c r="HI1" s="5" t="n"/>
      <c r="HJ1" s="5" t="n"/>
      <c r="HK1" s="5" t="n"/>
      <c r="HL1" s="5" t="n"/>
      <c r="HM1" s="5" t="n"/>
      <c r="HN1" s="5" t="n"/>
      <c r="HO1" s="5" t="n"/>
      <c r="HP1" s="5" t="n"/>
      <c r="HQ1" s="5" t="n"/>
      <c r="HR1" s="5" t="n"/>
      <c r="HS1" s="5" t="n"/>
      <c r="HT1" s="5" t="n"/>
      <c r="HU1" s="5" t="n"/>
      <c r="HV1" s="5" t="n"/>
      <c r="HW1" s="5" t="n"/>
      <c r="HX1" s="5" t="n"/>
      <c r="HY1" s="5" t="n"/>
      <c r="HZ1" s="5" t="n"/>
      <c r="IA1" s="5" t="n"/>
      <c r="IB1" s="5" t="n"/>
      <c r="IC1" s="5" t="n"/>
      <c r="ID1" s="5" t="n"/>
      <c r="IE1" s="5" t="n"/>
      <c r="IF1" s="5" t="n"/>
      <c r="IG1" s="5" t="n"/>
      <c r="IH1" s="5" t="n"/>
      <c r="II1" s="5" t="n"/>
      <c r="IJ1" s="5" t="n"/>
      <c r="IK1" s="5" t="n"/>
      <c r="IL1" s="5" t="n"/>
      <c r="IM1" s="5" t="n"/>
      <c r="IN1" s="5" t="n"/>
      <c r="IO1" s="5" t="n"/>
      <c r="IP1" s="5" t="n"/>
      <c r="IQ1" s="5" t="n"/>
      <c r="IR1" s="5" t="n"/>
      <c r="IS1" s="5" t="n"/>
      <c r="IT1" s="5" t="n"/>
      <c r="IU1" s="5" t="n"/>
      <c r="IV1" s="5" t="n"/>
      <c r="IW1" s="5" t="n"/>
    </row>
    <row r="2" ht="10" customHeight="1" s="7">
      <c r="A2" s="8" t="n"/>
      <c r="B2" s="17" t="n"/>
      <c r="C2" s="11" t="n"/>
      <c r="D2" s="12" t="n"/>
      <c r="E2" s="12" t="n"/>
      <c r="F2" s="12" t="n"/>
      <c r="G2" s="12" t="n"/>
      <c r="H2" s="12" t="n"/>
      <c r="I2" s="12" t="n"/>
      <c r="J2" s="12" t="n"/>
      <c r="K2" s="12" t="n"/>
      <c r="L2" s="12" t="n"/>
      <c r="M2" s="12" t="n"/>
      <c r="N2" s="12" t="n"/>
      <c r="O2" s="12" t="n"/>
      <c r="P2" s="12" t="n"/>
      <c r="Q2" s="12" t="n"/>
      <c r="R2" s="12" t="n"/>
      <c r="S2" s="12" t="n"/>
      <c r="T2" s="12" t="n"/>
      <c r="U2" s="12" t="n"/>
      <c r="V2" s="12" t="n"/>
      <c r="W2" s="12" t="n"/>
      <c r="X2" s="12" t="n"/>
      <c r="Y2" s="12" t="n"/>
      <c r="Z2" s="12" t="n"/>
      <c r="AA2" s="12" t="n"/>
      <c r="AB2" s="12" t="n"/>
      <c r="AC2" s="12" t="n"/>
      <c r="AD2" s="12" t="n"/>
      <c r="AE2" s="12" t="n"/>
      <c r="AF2" s="12" t="n"/>
      <c r="AG2" s="12" t="n"/>
      <c r="AH2" s="12" t="n"/>
      <c r="AI2" s="12" t="n"/>
      <c r="AJ2" s="12" t="n"/>
      <c r="AK2" s="12" t="n"/>
      <c r="AL2" s="12" t="n"/>
      <c r="AM2" s="12" t="n"/>
      <c r="AN2" s="12" t="n"/>
      <c r="AO2" s="12" t="n"/>
      <c r="AP2" s="12" t="n"/>
      <c r="AQ2" s="12" t="n"/>
      <c r="AR2" s="12" t="n"/>
      <c r="AS2" s="12" t="n"/>
      <c r="AT2" s="12" t="n"/>
      <c r="AU2" s="12" t="n"/>
      <c r="AV2" s="12" t="n"/>
      <c r="AW2" s="12" t="n"/>
    </row>
    <row r="3" ht="16" customHeight="1" s="7">
      <c r="A3" s="8" t="n"/>
      <c r="B3" s="10" t="n"/>
      <c r="C3" s="20" t="inlineStr">
        <is>
          <t>DATE DE DÉBUT</t>
        </is>
      </c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  <c r="Z3" s="15" t="n"/>
      <c r="AA3" s="15" t="n"/>
      <c r="AB3" s="15" t="n"/>
      <c r="AC3" s="15" t="n"/>
      <c r="AD3" s="15" t="n"/>
      <c r="AE3" s="15" t="n"/>
      <c r="AF3" s="15" t="n"/>
      <c r="AG3" s="15" t="n"/>
      <c r="AH3" s="15" t="n"/>
      <c r="AI3" s="15" t="n"/>
      <c r="AJ3" s="15" t="n"/>
      <c r="AK3" s="15" t="n"/>
      <c r="AL3" s="15" t="n"/>
      <c r="AM3" s="15" t="n"/>
      <c r="AN3" s="15" t="n"/>
      <c r="AO3" s="15" t="n"/>
      <c r="AP3" s="15" t="n"/>
      <c r="AQ3" s="15" t="n"/>
      <c r="AR3" s="15" t="n"/>
      <c r="AS3" s="15" t="n"/>
      <c r="AT3" s="15" t="n"/>
      <c r="AU3" s="15" t="n"/>
      <c r="AV3" s="15" t="n"/>
      <c r="AW3" s="15" t="n"/>
    </row>
    <row r="4" ht="25" customFormat="1" customHeight="1" s="4" thickBot="1">
      <c r="A4" s="5" t="n"/>
      <c r="B4" s="13" t="n"/>
      <c r="C4" s="69" t="n">
        <v>45658</v>
      </c>
      <c r="D4" s="67" t="inlineStr">
        <is>
          <t>* Utilisateur pour compléter les cellules non ombrées, uniquement.</t>
        </is>
      </c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  <c r="Z4" s="15" t="n"/>
      <c r="AA4" s="15" t="n"/>
      <c r="AB4" s="15" t="n"/>
      <c r="AC4" s="15" t="n"/>
      <c r="AD4" s="15" t="n"/>
      <c r="AE4" s="15" t="n"/>
      <c r="AF4" s="15" t="n"/>
      <c r="AG4" s="15" t="n"/>
      <c r="AH4" s="15" t="n"/>
      <c r="AI4" s="15" t="n"/>
      <c r="AJ4" s="15" t="n"/>
      <c r="AK4" s="15" t="n"/>
      <c r="AL4" s="15" t="n"/>
      <c r="AM4" s="15" t="n"/>
      <c r="AN4" s="15" t="n"/>
      <c r="AO4" s="15" t="n"/>
      <c r="AP4" s="15" t="n"/>
      <c r="AQ4" s="15" t="n"/>
      <c r="AR4" s="15" t="n"/>
      <c r="AS4" s="15" t="n"/>
      <c r="AT4" s="15" t="n"/>
      <c r="AU4" s="15" t="n"/>
      <c r="AV4" s="15" t="n"/>
      <c r="AW4" s="15" t="n"/>
      <c r="AY4" s="5" t="n"/>
      <c r="AZ4" s="5" t="n"/>
      <c r="BA4" s="5" t="n"/>
      <c r="BB4" s="5" t="n"/>
      <c r="BC4" s="5" t="n"/>
      <c r="BD4" s="5" t="n"/>
      <c r="BE4" s="5" t="n"/>
      <c r="BF4" s="5" t="n"/>
      <c r="BG4" s="5" t="n"/>
      <c r="BH4" s="5" t="n"/>
      <c r="BI4" s="5" t="n"/>
      <c r="BJ4" s="5" t="n"/>
      <c r="BK4" s="5" t="n"/>
      <c r="BL4" s="5" t="n"/>
      <c r="BM4" s="5" t="n"/>
      <c r="BN4" s="5" t="n"/>
      <c r="BO4" s="5" t="n"/>
      <c r="BP4" s="5" t="n"/>
      <c r="BQ4" s="5" t="n"/>
      <c r="BR4" s="5" t="n"/>
      <c r="BS4" s="5" t="n"/>
      <c r="BT4" s="5" t="n"/>
      <c r="BU4" s="5" t="n"/>
      <c r="BV4" s="5" t="n"/>
      <c r="BW4" s="5" t="n"/>
      <c r="BX4" s="5" t="n"/>
      <c r="BY4" s="5" t="n"/>
      <c r="BZ4" s="5" t="n"/>
      <c r="CA4" s="5" t="n"/>
      <c r="CB4" s="5" t="n"/>
      <c r="CC4" s="5" t="n"/>
      <c r="CD4" s="5" t="n"/>
      <c r="CE4" s="5" t="n"/>
      <c r="CF4" s="5" t="n"/>
      <c r="CG4" s="5" t="n"/>
      <c r="CH4" s="5" t="n"/>
      <c r="CI4" s="5" t="n"/>
      <c r="CJ4" s="5" t="n"/>
      <c r="CK4" s="5" t="n"/>
      <c r="CL4" s="5" t="n"/>
      <c r="CM4" s="5" t="n"/>
      <c r="CN4" s="5" t="n"/>
      <c r="CO4" s="5" t="n"/>
      <c r="CP4" s="5" t="n"/>
      <c r="CQ4" s="5" t="n"/>
      <c r="CR4" s="5" t="n"/>
      <c r="CS4" s="5" t="n"/>
      <c r="CT4" s="5" t="n"/>
      <c r="CU4" s="5" t="n"/>
      <c r="CV4" s="5" t="n"/>
      <c r="CW4" s="5" t="n"/>
      <c r="CX4" s="5" t="n"/>
      <c r="CY4" s="5" t="n"/>
      <c r="CZ4" s="5" t="n"/>
      <c r="DA4" s="5" t="n"/>
      <c r="DB4" s="5" t="n"/>
      <c r="DC4" s="5" t="n"/>
      <c r="DD4" s="5" t="n"/>
      <c r="DE4" s="5" t="n"/>
      <c r="DF4" s="5" t="n"/>
      <c r="DG4" s="5" t="n"/>
      <c r="DH4" s="5" t="n"/>
      <c r="DI4" s="5" t="n"/>
      <c r="DJ4" s="5" t="n"/>
      <c r="DK4" s="5" t="n"/>
      <c r="DL4" s="5" t="n"/>
      <c r="DM4" s="5" t="n"/>
      <c r="DN4" s="5" t="n"/>
      <c r="DO4" s="5" t="n"/>
      <c r="DP4" s="5" t="n"/>
      <c r="DQ4" s="5" t="n"/>
      <c r="DR4" s="5" t="n"/>
      <c r="DS4" s="5" t="n"/>
      <c r="DT4" s="5" t="n"/>
      <c r="DU4" s="5" t="n"/>
      <c r="DV4" s="5" t="n"/>
      <c r="DW4" s="5" t="n"/>
      <c r="DX4" s="5" t="n"/>
      <c r="DY4" s="5" t="n"/>
      <c r="DZ4" s="5" t="n"/>
      <c r="EA4" s="5" t="n"/>
      <c r="EB4" s="5" t="n"/>
      <c r="EC4" s="5" t="n"/>
      <c r="ED4" s="5" t="n"/>
      <c r="EE4" s="5" t="n"/>
      <c r="EF4" s="5" t="n"/>
      <c r="EG4" s="5" t="n"/>
      <c r="EH4" s="5" t="n"/>
      <c r="EI4" s="5" t="n"/>
      <c r="EJ4" s="5" t="n"/>
      <c r="EK4" s="5" t="n"/>
      <c r="EL4" s="5" t="n"/>
      <c r="EM4" s="5" t="n"/>
      <c r="EN4" s="5" t="n"/>
      <c r="EO4" s="5" t="n"/>
      <c r="EP4" s="5" t="n"/>
      <c r="EQ4" s="5" t="n"/>
      <c r="ER4" s="5" t="n"/>
      <c r="ES4" s="5" t="n"/>
      <c r="ET4" s="5" t="n"/>
      <c r="EU4" s="5" t="n"/>
      <c r="EV4" s="5" t="n"/>
      <c r="EW4" s="5" t="n"/>
      <c r="EX4" s="5" t="n"/>
      <c r="EY4" s="5" t="n"/>
      <c r="EZ4" s="5" t="n"/>
      <c r="FA4" s="5" t="n"/>
      <c r="FB4" s="5" t="n"/>
      <c r="FC4" s="5" t="n"/>
      <c r="FD4" s="5" t="n"/>
      <c r="FE4" s="5" t="n"/>
      <c r="FF4" s="5" t="n"/>
      <c r="FG4" s="5" t="n"/>
      <c r="FH4" s="5" t="n"/>
      <c r="FI4" s="5" t="n"/>
      <c r="FJ4" s="5" t="n"/>
      <c r="FK4" s="5" t="n"/>
      <c r="FL4" s="5" t="n"/>
      <c r="FM4" s="5" t="n"/>
      <c r="FN4" s="5" t="n"/>
      <c r="FO4" s="5" t="n"/>
      <c r="FP4" s="5" t="n"/>
      <c r="FQ4" s="5" t="n"/>
      <c r="FR4" s="5" t="n"/>
      <c r="FS4" s="5" t="n"/>
      <c r="FT4" s="5" t="n"/>
      <c r="FU4" s="5" t="n"/>
      <c r="FV4" s="5" t="n"/>
      <c r="FW4" s="5" t="n"/>
      <c r="FX4" s="5" t="n"/>
      <c r="FY4" s="5" t="n"/>
      <c r="FZ4" s="5" t="n"/>
      <c r="GA4" s="5" t="n"/>
      <c r="GB4" s="5" t="n"/>
      <c r="GC4" s="5" t="n"/>
      <c r="GD4" s="5" t="n"/>
      <c r="GE4" s="5" t="n"/>
      <c r="GF4" s="5" t="n"/>
      <c r="GG4" s="5" t="n"/>
      <c r="GH4" s="5" t="n"/>
      <c r="GI4" s="5" t="n"/>
      <c r="GJ4" s="5" t="n"/>
      <c r="GK4" s="5" t="n"/>
      <c r="GL4" s="5" t="n"/>
      <c r="GM4" s="5" t="n"/>
      <c r="GN4" s="5" t="n"/>
      <c r="GO4" s="5" t="n"/>
      <c r="GP4" s="5" t="n"/>
      <c r="GQ4" s="5" t="n"/>
      <c r="GR4" s="5" t="n"/>
      <c r="GS4" s="5" t="n"/>
      <c r="GT4" s="5" t="n"/>
      <c r="GU4" s="5" t="n"/>
      <c r="GV4" s="5" t="n"/>
      <c r="GW4" s="5" t="n"/>
      <c r="GX4" s="5" t="n"/>
      <c r="GY4" s="5" t="n"/>
      <c r="GZ4" s="5" t="n"/>
      <c r="HA4" s="5" t="n"/>
      <c r="HB4" s="5" t="n"/>
      <c r="HC4" s="5" t="n"/>
      <c r="HD4" s="5" t="n"/>
      <c r="HE4" s="5" t="n"/>
      <c r="HF4" s="5" t="n"/>
      <c r="HG4" s="5" t="n"/>
      <c r="HH4" s="5" t="n"/>
      <c r="HI4" s="5" t="n"/>
      <c r="HJ4" s="5" t="n"/>
      <c r="HK4" s="5" t="n"/>
      <c r="HL4" s="5" t="n"/>
      <c r="HM4" s="5" t="n"/>
      <c r="HN4" s="5" t="n"/>
      <c r="HO4" s="5" t="n"/>
      <c r="HP4" s="5" t="n"/>
      <c r="HQ4" s="5" t="n"/>
      <c r="HR4" s="5" t="n"/>
      <c r="HS4" s="5" t="n"/>
      <c r="HT4" s="5" t="n"/>
      <c r="HU4" s="5" t="n"/>
      <c r="HV4" s="5" t="n"/>
      <c r="HW4" s="5" t="n"/>
      <c r="HX4" s="5" t="n"/>
      <c r="HY4" s="5" t="n"/>
      <c r="HZ4" s="5" t="n"/>
      <c r="IA4" s="5" t="n"/>
      <c r="IB4" s="5" t="n"/>
      <c r="IC4" s="5" t="n"/>
      <c r="ID4" s="5" t="n"/>
      <c r="IE4" s="5" t="n"/>
      <c r="IF4" s="5" t="n"/>
      <c r="IG4" s="5" t="n"/>
      <c r="IH4" s="5" t="n"/>
      <c r="II4" s="5" t="n"/>
      <c r="IJ4" s="5" t="n"/>
      <c r="IK4" s="5" t="n"/>
      <c r="IL4" s="5" t="n"/>
      <c r="IM4" s="5" t="n"/>
      <c r="IN4" s="5" t="n"/>
      <c r="IO4" s="5" t="n"/>
      <c r="IP4" s="5" t="n"/>
      <c r="IQ4" s="5" t="n"/>
      <c r="IR4" s="5" t="n"/>
      <c r="IS4" s="5" t="n"/>
      <c r="IT4" s="5" t="n"/>
      <c r="IU4" s="5" t="n"/>
      <c r="IV4" s="5" t="n"/>
      <c r="IW4" s="5" t="n"/>
    </row>
    <row r="5">
      <c r="A5" s="9" t="n"/>
      <c r="B5" s="14" t="n"/>
      <c r="C5" s="16" t="n"/>
      <c r="D5" s="16" t="n"/>
      <c r="E5" s="16" t="n"/>
      <c r="F5" s="16" t="n"/>
      <c r="G5" s="16" t="n"/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  <c r="Q5" s="16" t="n"/>
      <c r="R5" s="16" t="n"/>
      <c r="S5" s="16" t="n"/>
      <c r="T5" s="16" t="n"/>
      <c r="U5" s="16" t="n"/>
      <c r="V5" s="16" t="n"/>
      <c r="W5" s="16" t="n"/>
      <c r="X5" s="16" t="n"/>
      <c r="Y5" s="16" t="n"/>
      <c r="Z5" s="16" t="n"/>
      <c r="AA5" s="16" t="n"/>
      <c r="AB5" s="16" t="n"/>
      <c r="AC5" s="16" t="n"/>
      <c r="AD5" s="16" t="n"/>
      <c r="AE5" s="16" t="n"/>
      <c r="AF5" s="16" t="n"/>
      <c r="AG5" s="16" t="n"/>
      <c r="AH5" s="16" t="n"/>
      <c r="AI5" s="16" t="n"/>
      <c r="AJ5" s="16" t="n"/>
      <c r="AK5" s="16" t="n"/>
      <c r="AL5" s="16" t="n"/>
      <c r="AM5" s="16" t="n"/>
      <c r="AN5" s="16" t="n"/>
      <c r="AO5" s="16" t="n"/>
      <c r="AP5" s="16" t="n"/>
      <c r="AQ5" s="16" t="n"/>
      <c r="AR5" s="16" t="n"/>
      <c r="AS5" s="16" t="n"/>
      <c r="AT5" s="16" t="n"/>
      <c r="AU5" s="16" t="n"/>
      <c r="AV5" s="16" t="n"/>
      <c r="AW5" s="16" t="n"/>
    </row>
    <row r="6" ht="22.5" customHeight="1" s="7">
      <c r="A6" s="9" t="n"/>
      <c r="B6" s="14" t="n"/>
      <c r="C6" s="19" t="inlineStr">
        <is>
          <t>PREMIÈRE ANNÉE</t>
        </is>
      </c>
      <c r="D6" s="33">
        <f>C4</f>
        <v/>
      </c>
      <c r="E6" s="70">
        <f>EDATE(D6,1)</f>
        <v/>
      </c>
      <c r="F6" s="70">
        <f>EDATE(E6,1)</f>
        <v/>
      </c>
      <c r="G6" s="70">
        <f>EDATE(F6,1)</f>
        <v/>
      </c>
      <c r="H6" s="70">
        <f>EDATE(G6,1)</f>
        <v/>
      </c>
      <c r="I6" s="70">
        <f>EDATE(H6,1)</f>
        <v/>
      </c>
      <c r="J6" s="70">
        <f>EDATE(I6,1)</f>
        <v/>
      </c>
      <c r="K6" s="70">
        <f>EDATE(J6,1)</f>
        <v/>
      </c>
      <c r="L6" s="70">
        <f>EDATE(K6,1)</f>
        <v/>
      </c>
      <c r="M6" s="70">
        <f>EDATE(L6,1)</f>
        <v/>
      </c>
      <c r="N6" s="70">
        <f>EDATE(M6,1)</f>
        <v/>
      </c>
      <c r="O6" s="70">
        <f>EDATE(N6,1)</f>
        <v/>
      </c>
      <c r="P6" s="16" t="n"/>
      <c r="Q6" s="16" t="n"/>
      <c r="R6" s="19" t="inlineStr">
        <is>
          <t>DEUXIÈME ANNÉE</t>
        </is>
      </c>
      <c r="S6" s="70">
        <f>EDATE(O6,1)</f>
        <v/>
      </c>
      <c r="T6" s="70">
        <f>EDATE(S6,1)</f>
        <v/>
      </c>
      <c r="U6" s="70">
        <f>EDATE(T6,1)</f>
        <v/>
      </c>
      <c r="V6" s="70">
        <f>EDATE(U6,1)</f>
        <v/>
      </c>
      <c r="W6" s="70">
        <f>EDATE(V6,1)</f>
        <v/>
      </c>
      <c r="X6" s="70">
        <f>EDATE(W6,1)</f>
        <v/>
      </c>
      <c r="Y6" s="70">
        <f>EDATE(X6,1)</f>
        <v/>
      </c>
      <c r="Z6" s="70">
        <f>EDATE(Y6,1)</f>
        <v/>
      </c>
      <c r="AA6" s="70">
        <f>EDATE(Z6,1)</f>
        <v/>
      </c>
      <c r="AB6" s="70">
        <f>EDATE(AA6,1)</f>
        <v/>
      </c>
      <c r="AC6" s="70">
        <f>EDATE(AB6,1)</f>
        <v/>
      </c>
      <c r="AD6" s="70">
        <f>EDATE(AC6,1)</f>
        <v/>
      </c>
      <c r="AE6" s="16" t="n"/>
      <c r="AF6" s="16" t="n"/>
      <c r="AG6" s="16" t="n"/>
      <c r="AH6" s="19" t="inlineStr">
        <is>
          <t>TROISIÈME ANNÉE</t>
        </is>
      </c>
      <c r="AI6" s="70">
        <f>EDATE(AD6,1)</f>
        <v/>
      </c>
      <c r="AJ6" s="70">
        <f>EDATE(AI6,1)</f>
        <v/>
      </c>
      <c r="AK6" s="70">
        <f>EDATE(AJ6,1)</f>
        <v/>
      </c>
      <c r="AL6" s="70">
        <f>EDATE(AK6,1)</f>
        <v/>
      </c>
      <c r="AM6" s="70">
        <f>EDATE(AL6,1)</f>
        <v/>
      </c>
      <c r="AN6" s="70">
        <f>EDATE(AM6,1)</f>
        <v/>
      </c>
      <c r="AO6" s="70">
        <f>EDATE(AN6,1)</f>
        <v/>
      </c>
      <c r="AP6" s="70">
        <f>EDATE(AO6,1)</f>
        <v/>
      </c>
      <c r="AQ6" s="70">
        <f>EDATE(AP6,1)</f>
        <v/>
      </c>
      <c r="AR6" s="70">
        <f>EDATE(AQ6,1)</f>
        <v/>
      </c>
      <c r="AS6" s="70">
        <f>EDATE(AR6,1)</f>
        <v/>
      </c>
      <c r="AT6" s="70">
        <f>EDATE(AS6,1)</f>
        <v/>
      </c>
      <c r="AU6" s="16" t="n"/>
      <c r="AV6" s="16" t="n"/>
      <c r="AW6" s="16" t="n"/>
    </row>
    <row r="7" ht="20" customFormat="1" customHeight="1" s="21">
      <c r="B7" s="23" t="n"/>
      <c r="C7" s="32" t="inlineStr">
        <is>
          <t>UNITÉS VENDUES</t>
        </is>
      </c>
      <c r="D7" s="62" t="n"/>
      <c r="E7" s="62" t="n"/>
      <c r="F7" s="62" t="n"/>
      <c r="G7" s="62" t="n"/>
      <c r="H7" s="62" t="n"/>
      <c r="I7" s="62" t="n"/>
      <c r="J7" s="62" t="n"/>
      <c r="K7" s="62" t="n"/>
      <c r="L7" s="62" t="n"/>
      <c r="M7" s="62" t="n"/>
      <c r="N7" s="62" t="n"/>
      <c r="O7" s="62" t="n"/>
      <c r="P7" s="34" t="inlineStr">
        <is>
          <t>TOTAL</t>
        </is>
      </c>
      <c r="Q7" s="26" t="n"/>
      <c r="R7" s="32" t="inlineStr">
        <is>
          <t>UNITÉS VENDUES</t>
        </is>
      </c>
      <c r="S7" s="62" t="n"/>
      <c r="T7" s="62" t="n"/>
      <c r="U7" s="62" t="n"/>
      <c r="V7" s="62" t="n"/>
      <c r="W7" s="62" t="n"/>
      <c r="X7" s="62" t="n"/>
      <c r="Y7" s="62" t="n"/>
      <c r="Z7" s="62" t="n"/>
      <c r="AA7" s="62" t="n"/>
      <c r="AB7" s="62" t="n"/>
      <c r="AC7" s="62" t="n"/>
      <c r="AD7" s="62" t="n"/>
      <c r="AE7" s="34" t="inlineStr">
        <is>
          <t>TOTAL</t>
        </is>
      </c>
      <c r="AF7" s="34" t="inlineStr">
        <is>
          <t>VARIATION EN %</t>
        </is>
      </c>
      <c r="AG7" s="26" t="n"/>
      <c r="AH7" s="32" t="inlineStr">
        <is>
          <t>UNITÉS VENDUES</t>
        </is>
      </c>
      <c r="AI7" s="62" t="n"/>
      <c r="AJ7" s="62" t="n"/>
      <c r="AK7" s="62" t="n"/>
      <c r="AL7" s="62" t="n"/>
      <c r="AM7" s="62" t="n"/>
      <c r="AN7" s="62" t="n"/>
      <c r="AO7" s="62" t="n"/>
      <c r="AP7" s="62" t="n"/>
      <c r="AQ7" s="62" t="n"/>
      <c r="AR7" s="62" t="n"/>
      <c r="AS7" s="62" t="n"/>
      <c r="AT7" s="62" t="n"/>
      <c r="AU7" s="34" t="inlineStr">
        <is>
          <t>TOTAL</t>
        </is>
      </c>
      <c r="AV7" s="34" t="inlineStr">
        <is>
          <t>VARIATION EN %</t>
        </is>
      </c>
      <c r="AW7" s="26" t="n"/>
    </row>
    <row r="8" ht="20" customFormat="1" customHeight="1" s="21">
      <c r="B8" s="23" t="n"/>
      <c r="C8" s="35" t="inlineStr">
        <is>
          <t>Produit / Service 1</t>
        </is>
      </c>
      <c r="D8" s="36" t="n">
        <v>0</v>
      </c>
      <c r="E8" s="36" t="n">
        <v>0</v>
      </c>
      <c r="F8" s="36" t="n">
        <v>0</v>
      </c>
      <c r="G8" s="36" t="n">
        <v>0</v>
      </c>
      <c r="H8" s="36" t="n">
        <v>0</v>
      </c>
      <c r="I8" s="36" t="n">
        <v>0</v>
      </c>
      <c r="J8" s="36" t="n">
        <v>0</v>
      </c>
      <c r="K8" s="36" t="n">
        <v>0</v>
      </c>
      <c r="L8" s="36" t="n">
        <v>0</v>
      </c>
      <c r="M8" s="36" t="n">
        <v>0</v>
      </c>
      <c r="N8" s="36" t="n">
        <v>0</v>
      </c>
      <c r="O8" s="36" t="n">
        <v>0</v>
      </c>
      <c r="P8" s="47">
        <f>SUM(D8:O8)</f>
        <v/>
      </c>
      <c r="Q8" s="26" t="n"/>
      <c r="R8" s="37">
        <f>C8</f>
        <v/>
      </c>
      <c r="S8" s="36" t="n">
        <v>0</v>
      </c>
      <c r="T8" s="36" t="n">
        <v>0</v>
      </c>
      <c r="U8" s="36" t="n">
        <v>0</v>
      </c>
      <c r="V8" s="36" t="n">
        <v>0</v>
      </c>
      <c r="W8" s="36" t="n">
        <v>0</v>
      </c>
      <c r="X8" s="36" t="n">
        <v>0</v>
      </c>
      <c r="Y8" s="36" t="n">
        <v>0</v>
      </c>
      <c r="Z8" s="36" t="n">
        <v>0</v>
      </c>
      <c r="AA8" s="36" t="n">
        <v>0</v>
      </c>
      <c r="AB8" s="36" t="n">
        <v>0</v>
      </c>
      <c r="AC8" s="36" t="n">
        <v>0</v>
      </c>
      <c r="AD8" s="36" t="n">
        <v>0</v>
      </c>
      <c r="AE8" s="47">
        <f>SUM(S8:AD8)</f>
        <v/>
      </c>
      <c r="AF8" s="41">
        <f>(AE8/P8)-1</f>
        <v/>
      </c>
      <c r="AG8" s="26" t="n"/>
      <c r="AH8" s="37">
        <f>C8</f>
        <v/>
      </c>
      <c r="AI8" s="36" t="n">
        <v>0</v>
      </c>
      <c r="AJ8" s="36" t="n">
        <v>0</v>
      </c>
      <c r="AK8" s="36" t="n">
        <v>0</v>
      </c>
      <c r="AL8" s="36" t="n">
        <v>0</v>
      </c>
      <c r="AM8" s="36" t="n">
        <v>0</v>
      </c>
      <c r="AN8" s="36" t="n">
        <v>0</v>
      </c>
      <c r="AO8" s="36" t="n">
        <v>0</v>
      </c>
      <c r="AP8" s="36" t="n">
        <v>0</v>
      </c>
      <c r="AQ8" s="36" t="n">
        <v>0</v>
      </c>
      <c r="AR8" s="36" t="n">
        <v>0</v>
      </c>
      <c r="AS8" s="36" t="n">
        <v>0</v>
      </c>
      <c r="AT8" s="36" t="n">
        <v>0</v>
      </c>
      <c r="AU8" s="47">
        <f>SUM(AI8:AT8)</f>
        <v/>
      </c>
      <c r="AV8" s="41">
        <f>(AU8/AE8)-1</f>
        <v/>
      </c>
      <c r="AW8" s="27" t="n"/>
    </row>
    <row r="9" ht="20" customFormat="1" customHeight="1" s="21">
      <c r="B9" s="23" t="n"/>
      <c r="C9" s="35" t="inlineStr">
        <is>
          <t>Produit / Service 2</t>
        </is>
      </c>
      <c r="D9" s="36" t="n">
        <v>0</v>
      </c>
      <c r="E9" s="36" t="n">
        <v>0</v>
      </c>
      <c r="F9" s="36" t="n">
        <v>0</v>
      </c>
      <c r="G9" s="36" t="n">
        <v>0</v>
      </c>
      <c r="H9" s="36" t="n">
        <v>0</v>
      </c>
      <c r="I9" s="36" t="n">
        <v>0</v>
      </c>
      <c r="J9" s="36" t="n">
        <v>0</v>
      </c>
      <c r="K9" s="36" t="n">
        <v>0</v>
      </c>
      <c r="L9" s="36" t="n">
        <v>0</v>
      </c>
      <c r="M9" s="36" t="n">
        <v>0</v>
      </c>
      <c r="N9" s="36" t="n">
        <v>0</v>
      </c>
      <c r="O9" s="36" t="n">
        <v>0</v>
      </c>
      <c r="P9" s="47">
        <f>SUM(D9:O9)</f>
        <v/>
      </c>
      <c r="Q9" s="26" t="n"/>
      <c r="R9" s="37">
        <f>C9</f>
        <v/>
      </c>
      <c r="S9" s="36" t="n">
        <v>0</v>
      </c>
      <c r="T9" s="36" t="n">
        <v>0</v>
      </c>
      <c r="U9" s="36" t="n">
        <v>0</v>
      </c>
      <c r="V9" s="36" t="n">
        <v>0</v>
      </c>
      <c r="W9" s="36" t="n">
        <v>0</v>
      </c>
      <c r="X9" s="36" t="n">
        <v>0</v>
      </c>
      <c r="Y9" s="36" t="n">
        <v>0</v>
      </c>
      <c r="Z9" s="36" t="n">
        <v>0</v>
      </c>
      <c r="AA9" s="36" t="n">
        <v>0</v>
      </c>
      <c r="AB9" s="36" t="n">
        <v>0</v>
      </c>
      <c r="AC9" s="36" t="n">
        <v>0</v>
      </c>
      <c r="AD9" s="36" t="n">
        <v>0</v>
      </c>
      <c r="AE9" s="47">
        <f>SUM(S9:AD9)</f>
        <v/>
      </c>
      <c r="AF9" s="41">
        <f>(AE9/P9)-1</f>
        <v/>
      </c>
      <c r="AG9" s="26" t="n"/>
      <c r="AH9" s="37">
        <f>C9</f>
        <v/>
      </c>
      <c r="AI9" s="36" t="n">
        <v>0</v>
      </c>
      <c r="AJ9" s="36" t="n">
        <v>0</v>
      </c>
      <c r="AK9" s="36" t="n">
        <v>0</v>
      </c>
      <c r="AL9" s="36" t="n">
        <v>0</v>
      </c>
      <c r="AM9" s="36" t="n">
        <v>0</v>
      </c>
      <c r="AN9" s="36" t="n">
        <v>0</v>
      </c>
      <c r="AO9" s="36" t="n">
        <v>0</v>
      </c>
      <c r="AP9" s="36" t="n">
        <v>0</v>
      </c>
      <c r="AQ9" s="36" t="n">
        <v>0</v>
      </c>
      <c r="AR9" s="36" t="n">
        <v>0</v>
      </c>
      <c r="AS9" s="36" t="n">
        <v>0</v>
      </c>
      <c r="AT9" s="36" t="n">
        <v>0</v>
      </c>
      <c r="AU9" s="47">
        <f>SUM(AI9:AT9)</f>
        <v/>
      </c>
      <c r="AV9" s="41">
        <f>(AU9/AE9)-1</f>
        <v/>
      </c>
      <c r="AW9" s="27" t="n"/>
    </row>
    <row r="10" ht="20" customFormat="1" customHeight="1" s="21">
      <c r="B10" s="23" t="n"/>
      <c r="C10" s="35" t="inlineStr">
        <is>
          <t>Produit / Service 3</t>
        </is>
      </c>
      <c r="D10" s="36" t="n">
        <v>0</v>
      </c>
      <c r="E10" s="36" t="n">
        <v>0</v>
      </c>
      <c r="F10" s="36" t="n">
        <v>0</v>
      </c>
      <c r="G10" s="36" t="n">
        <v>0</v>
      </c>
      <c r="H10" s="36" t="n">
        <v>0</v>
      </c>
      <c r="I10" s="36" t="n">
        <v>0</v>
      </c>
      <c r="J10" s="36" t="n">
        <v>0</v>
      </c>
      <c r="K10" s="36" t="n">
        <v>0</v>
      </c>
      <c r="L10" s="36" t="n">
        <v>0</v>
      </c>
      <c r="M10" s="36" t="n">
        <v>0</v>
      </c>
      <c r="N10" s="36" t="n">
        <v>0</v>
      </c>
      <c r="O10" s="36" t="n">
        <v>0</v>
      </c>
      <c r="P10" s="47">
        <f>SUM(D10:O10)</f>
        <v/>
      </c>
      <c r="Q10" s="26" t="n"/>
      <c r="R10" s="37">
        <f>C10</f>
        <v/>
      </c>
      <c r="S10" s="36" t="n">
        <v>0</v>
      </c>
      <c r="T10" s="36" t="n">
        <v>0</v>
      </c>
      <c r="U10" s="36" t="n">
        <v>0</v>
      </c>
      <c r="V10" s="36" t="n">
        <v>0</v>
      </c>
      <c r="W10" s="36" t="n">
        <v>0</v>
      </c>
      <c r="X10" s="36" t="n">
        <v>0</v>
      </c>
      <c r="Y10" s="36" t="n">
        <v>0</v>
      </c>
      <c r="Z10" s="36" t="n">
        <v>0</v>
      </c>
      <c r="AA10" s="36" t="n">
        <v>0</v>
      </c>
      <c r="AB10" s="36" t="n">
        <v>0</v>
      </c>
      <c r="AC10" s="36" t="n">
        <v>0</v>
      </c>
      <c r="AD10" s="36" t="n">
        <v>0</v>
      </c>
      <c r="AE10" s="47">
        <f>SUM(S10:AD10)</f>
        <v/>
      </c>
      <c r="AF10" s="41">
        <f>(AE10/P10)-1</f>
        <v/>
      </c>
      <c r="AG10" s="26" t="n"/>
      <c r="AH10" s="37">
        <f>C10</f>
        <v/>
      </c>
      <c r="AI10" s="36" t="n">
        <v>0</v>
      </c>
      <c r="AJ10" s="36" t="n">
        <v>0</v>
      </c>
      <c r="AK10" s="36" t="n">
        <v>0</v>
      </c>
      <c r="AL10" s="36" t="n">
        <v>0</v>
      </c>
      <c r="AM10" s="36" t="n">
        <v>0</v>
      </c>
      <c r="AN10" s="36" t="n">
        <v>0</v>
      </c>
      <c r="AO10" s="36" t="n">
        <v>0</v>
      </c>
      <c r="AP10" s="36" t="n">
        <v>0</v>
      </c>
      <c r="AQ10" s="36" t="n">
        <v>0</v>
      </c>
      <c r="AR10" s="36" t="n">
        <v>0</v>
      </c>
      <c r="AS10" s="36" t="n">
        <v>0</v>
      </c>
      <c r="AT10" s="36" t="n">
        <v>0</v>
      </c>
      <c r="AU10" s="47">
        <f>SUM(AI10:AT10)</f>
        <v/>
      </c>
      <c r="AV10" s="41">
        <f>(AU10/AE10)-1</f>
        <v/>
      </c>
      <c r="AW10" s="27" t="n"/>
    </row>
    <row r="11" ht="20" customFormat="1" customHeight="1" s="21">
      <c r="B11" s="23" t="n"/>
      <c r="C11" s="35" t="inlineStr">
        <is>
          <t>Produit / Service 4</t>
        </is>
      </c>
      <c r="D11" s="36" t="n">
        <v>0</v>
      </c>
      <c r="E11" s="36" t="n">
        <v>0</v>
      </c>
      <c r="F11" s="36" t="n">
        <v>0</v>
      </c>
      <c r="G11" s="36" t="n">
        <v>0</v>
      </c>
      <c r="H11" s="36" t="n">
        <v>0</v>
      </c>
      <c r="I11" s="36" t="n">
        <v>0</v>
      </c>
      <c r="J11" s="36" t="n">
        <v>0</v>
      </c>
      <c r="K11" s="36" t="n">
        <v>0</v>
      </c>
      <c r="L11" s="36" t="n">
        <v>0</v>
      </c>
      <c r="M11" s="36" t="n">
        <v>0</v>
      </c>
      <c r="N11" s="36" t="n">
        <v>0</v>
      </c>
      <c r="O11" s="36" t="n">
        <v>0</v>
      </c>
      <c r="P11" s="47">
        <f>SUM(D11:O11)</f>
        <v/>
      </c>
      <c r="Q11" s="26" t="n"/>
      <c r="R11" s="37">
        <f>C11</f>
        <v/>
      </c>
      <c r="S11" s="36" t="n">
        <v>0</v>
      </c>
      <c r="T11" s="36" t="n">
        <v>0</v>
      </c>
      <c r="U11" s="36" t="n">
        <v>0</v>
      </c>
      <c r="V11" s="36" t="n">
        <v>0</v>
      </c>
      <c r="W11" s="36" t="n">
        <v>0</v>
      </c>
      <c r="X11" s="36" t="n">
        <v>0</v>
      </c>
      <c r="Y11" s="36" t="n">
        <v>0</v>
      </c>
      <c r="Z11" s="36" t="n">
        <v>0</v>
      </c>
      <c r="AA11" s="36" t="n">
        <v>0</v>
      </c>
      <c r="AB11" s="36" t="n">
        <v>0</v>
      </c>
      <c r="AC11" s="36" t="n">
        <v>0</v>
      </c>
      <c r="AD11" s="36" t="n">
        <v>0</v>
      </c>
      <c r="AE11" s="47">
        <f>SUM(S11:AD11)</f>
        <v/>
      </c>
      <c r="AF11" s="41">
        <f>(AE11/P11)-1</f>
        <v/>
      </c>
      <c r="AG11" s="26" t="n"/>
      <c r="AH11" s="37">
        <f>C11</f>
        <v/>
      </c>
      <c r="AI11" s="36" t="n">
        <v>0</v>
      </c>
      <c r="AJ11" s="36" t="n">
        <v>0</v>
      </c>
      <c r="AK11" s="36" t="n">
        <v>0</v>
      </c>
      <c r="AL11" s="36" t="n">
        <v>0</v>
      </c>
      <c r="AM11" s="36" t="n">
        <v>0</v>
      </c>
      <c r="AN11" s="36" t="n">
        <v>0</v>
      </c>
      <c r="AO11" s="36" t="n">
        <v>0</v>
      </c>
      <c r="AP11" s="36" t="n">
        <v>0</v>
      </c>
      <c r="AQ11" s="36" t="n">
        <v>0</v>
      </c>
      <c r="AR11" s="36" t="n">
        <v>0</v>
      </c>
      <c r="AS11" s="36" t="n">
        <v>0</v>
      </c>
      <c r="AT11" s="36" t="n">
        <v>0</v>
      </c>
      <c r="AU11" s="47">
        <f>SUM(AI11:AT11)</f>
        <v/>
      </c>
      <c r="AV11" s="41">
        <f>(AU11/AE11)-1</f>
        <v/>
      </c>
      <c r="AW11" s="27" t="n"/>
    </row>
    <row r="12" ht="20" customFormat="1" customHeight="1" s="21" thickBot="1">
      <c r="B12" s="23" t="n"/>
      <c r="C12" s="35" t="inlineStr">
        <is>
          <t>Produit / Service 5</t>
        </is>
      </c>
      <c r="D12" s="36" t="n">
        <v>0</v>
      </c>
      <c r="E12" s="36" t="n">
        <v>0</v>
      </c>
      <c r="F12" s="36" t="n">
        <v>0</v>
      </c>
      <c r="G12" s="36" t="n">
        <v>0</v>
      </c>
      <c r="H12" s="36" t="n">
        <v>0</v>
      </c>
      <c r="I12" s="36" t="n">
        <v>0</v>
      </c>
      <c r="J12" s="36" t="n">
        <v>0</v>
      </c>
      <c r="K12" s="36" t="n">
        <v>0</v>
      </c>
      <c r="L12" s="36" t="n">
        <v>0</v>
      </c>
      <c r="M12" s="36" t="n">
        <v>0</v>
      </c>
      <c r="N12" s="36" t="n">
        <v>0</v>
      </c>
      <c r="O12" s="36" t="n">
        <v>0</v>
      </c>
      <c r="P12" s="47">
        <f>SUM(D12:O12)</f>
        <v/>
      </c>
      <c r="Q12" s="26" t="n"/>
      <c r="R12" s="37">
        <f>C12</f>
        <v/>
      </c>
      <c r="S12" s="36" t="n">
        <v>0</v>
      </c>
      <c r="T12" s="36" t="n">
        <v>0</v>
      </c>
      <c r="U12" s="36" t="n">
        <v>0</v>
      </c>
      <c r="V12" s="36" t="n">
        <v>0</v>
      </c>
      <c r="W12" s="36" t="n">
        <v>0</v>
      </c>
      <c r="X12" s="36" t="n">
        <v>0</v>
      </c>
      <c r="Y12" s="36" t="n">
        <v>0</v>
      </c>
      <c r="Z12" s="36" t="n">
        <v>0</v>
      </c>
      <c r="AA12" s="36" t="n">
        <v>0</v>
      </c>
      <c r="AB12" s="36" t="n">
        <v>0</v>
      </c>
      <c r="AC12" s="36" t="n">
        <v>0</v>
      </c>
      <c r="AD12" s="36" t="n">
        <v>0</v>
      </c>
      <c r="AE12" s="47">
        <f>SUM(S12:AD12)</f>
        <v/>
      </c>
      <c r="AF12" s="41">
        <f>(AE12/P12)-1</f>
        <v/>
      </c>
      <c r="AG12" s="26" t="n"/>
      <c r="AH12" s="37">
        <f>C12</f>
        <v/>
      </c>
      <c r="AI12" s="36" t="n">
        <v>0</v>
      </c>
      <c r="AJ12" s="36" t="n">
        <v>0</v>
      </c>
      <c r="AK12" s="36" t="n">
        <v>0</v>
      </c>
      <c r="AL12" s="36" t="n">
        <v>0</v>
      </c>
      <c r="AM12" s="36" t="n">
        <v>0</v>
      </c>
      <c r="AN12" s="36" t="n">
        <v>0</v>
      </c>
      <c r="AO12" s="36" t="n">
        <v>0</v>
      </c>
      <c r="AP12" s="36" t="n">
        <v>0</v>
      </c>
      <c r="AQ12" s="36" t="n">
        <v>0</v>
      </c>
      <c r="AR12" s="36" t="n">
        <v>0</v>
      </c>
      <c r="AS12" s="36" t="n">
        <v>0</v>
      </c>
      <c r="AT12" s="36" t="n">
        <v>0</v>
      </c>
      <c r="AU12" s="47">
        <f>SUM(AI12:AT12)</f>
        <v/>
      </c>
      <c r="AV12" s="41">
        <f>(AU12/AE12)-1</f>
        <v/>
      </c>
      <c r="AW12" s="27" t="n"/>
    </row>
    <row r="13" ht="20" customFormat="1" customHeight="1" s="21">
      <c r="B13" s="23" t="n"/>
      <c r="C13" s="51" t="inlineStr">
        <is>
          <t>NOMBRE TOTAL D'UNITÉS VENDUES Y1</t>
        </is>
      </c>
      <c r="D13" s="63">
        <f>SUM(D8:D12)</f>
        <v/>
      </c>
      <c r="E13" s="63">
        <f>SUM(E8:E12)</f>
        <v/>
      </c>
      <c r="F13" s="63">
        <f>SUM(F8:F12)</f>
        <v/>
      </c>
      <c r="G13" s="63">
        <f>SUM(G8:G12)</f>
        <v/>
      </c>
      <c r="H13" s="63">
        <f>SUM(H8:H12)</f>
        <v/>
      </c>
      <c r="I13" s="63">
        <f>SUM(I8:I12)</f>
        <v/>
      </c>
      <c r="J13" s="63">
        <f>SUM(J8:J12)</f>
        <v/>
      </c>
      <c r="K13" s="63">
        <f>SUM(K8:K12)</f>
        <v/>
      </c>
      <c r="L13" s="63">
        <f>SUM(L8:L12)</f>
        <v/>
      </c>
      <c r="M13" s="63">
        <f>SUM(M8:M12)</f>
        <v/>
      </c>
      <c r="N13" s="63">
        <f>SUM(N8:N12)</f>
        <v/>
      </c>
      <c r="O13" s="64">
        <f>SUM(O8:O12)</f>
        <v/>
      </c>
      <c r="P13" s="65">
        <f>SUM(P7:P12)</f>
        <v/>
      </c>
      <c r="Q13" s="26" t="n"/>
      <c r="R13" s="51" t="inlineStr">
        <is>
          <t>NOMBRE TOTAL D'UNITÉS VENDUES Y2</t>
        </is>
      </c>
      <c r="S13" s="63">
        <f>SUM(S8:S12)</f>
        <v/>
      </c>
      <c r="T13" s="63">
        <f>SUM(T8:T12)</f>
        <v/>
      </c>
      <c r="U13" s="63">
        <f>SUM(U8:U12)</f>
        <v/>
      </c>
      <c r="V13" s="63">
        <f>SUM(V8:V12)</f>
        <v/>
      </c>
      <c r="W13" s="63">
        <f>SUM(W8:W12)</f>
        <v/>
      </c>
      <c r="X13" s="63">
        <f>SUM(X8:X12)</f>
        <v/>
      </c>
      <c r="Y13" s="63">
        <f>SUM(Y8:Y12)</f>
        <v/>
      </c>
      <c r="Z13" s="63">
        <f>SUM(Z8:Z12)</f>
        <v/>
      </c>
      <c r="AA13" s="63">
        <f>SUM(AA8:AA12)</f>
        <v/>
      </c>
      <c r="AB13" s="63">
        <f>SUM(AB8:AB12)</f>
        <v/>
      </c>
      <c r="AC13" s="63">
        <f>SUM(AC8:AC12)</f>
        <v/>
      </c>
      <c r="AD13" s="64">
        <f>SUM(AD8:AD12)</f>
        <v/>
      </c>
      <c r="AE13" s="65">
        <f>SUM(AE7:AE12)</f>
        <v/>
      </c>
      <c r="AF13" s="66">
        <f>AE13-P13</f>
        <v/>
      </c>
      <c r="AG13" s="26" t="n"/>
      <c r="AH13" s="51" t="inlineStr">
        <is>
          <t>NOMBRE TOTAL D'UNITÉS VENDUES Y3</t>
        </is>
      </c>
      <c r="AI13" s="63">
        <f>SUM(AI8:AI12)</f>
        <v/>
      </c>
      <c r="AJ13" s="63">
        <f>SUM(AJ8:AJ12)</f>
        <v/>
      </c>
      <c r="AK13" s="63">
        <f>SUM(AK8:AK12)</f>
        <v/>
      </c>
      <c r="AL13" s="63">
        <f>SUM(AL8:AL12)</f>
        <v/>
      </c>
      <c r="AM13" s="63">
        <f>SUM(AM8:AM12)</f>
        <v/>
      </c>
      <c r="AN13" s="63">
        <f>SUM(AN8:AN12)</f>
        <v/>
      </c>
      <c r="AO13" s="63">
        <f>SUM(AO8:AO12)</f>
        <v/>
      </c>
      <c r="AP13" s="63">
        <f>SUM(AP8:AP12)</f>
        <v/>
      </c>
      <c r="AQ13" s="63">
        <f>SUM(AQ8:AQ12)</f>
        <v/>
      </c>
      <c r="AR13" s="63">
        <f>SUM(AR8:AR12)</f>
        <v/>
      </c>
      <c r="AS13" s="63">
        <f>SUM(AS8:AS12)</f>
        <v/>
      </c>
      <c r="AT13" s="64">
        <f>SUM(AT8:AT12)</f>
        <v/>
      </c>
      <c r="AU13" s="65">
        <f>SUM(AU7:AU12)</f>
        <v/>
      </c>
      <c r="AV13" s="66">
        <f>AU13-AE13</f>
        <v/>
      </c>
      <c r="AW13" s="26" t="n"/>
    </row>
    <row r="14" ht="9.5" customFormat="1" customHeight="1" s="21">
      <c r="B14" s="23" t="n"/>
      <c r="C14" s="25" t="n"/>
      <c r="D14" s="26" t="n"/>
      <c r="E14" s="26" t="n"/>
      <c r="F14" s="26" t="n"/>
      <c r="G14" s="26" t="n"/>
      <c r="H14" s="26" t="n"/>
      <c r="I14" s="26" t="n"/>
      <c r="J14" s="26" t="n"/>
      <c r="K14" s="26" t="n"/>
      <c r="L14" s="26" t="n"/>
      <c r="M14" s="26" t="n"/>
      <c r="N14" s="26" t="n"/>
      <c r="O14" s="26" t="n"/>
      <c r="P14" s="27" t="n"/>
      <c r="Q14" s="26" t="n"/>
      <c r="R14" s="26" t="n"/>
      <c r="S14" s="26" t="n"/>
      <c r="T14" s="26" t="n"/>
      <c r="U14" s="26" t="n"/>
      <c r="V14" s="26" t="n"/>
      <c r="W14" s="26" t="n"/>
      <c r="X14" s="26" t="n"/>
      <c r="Y14" s="26" t="n"/>
      <c r="Z14" s="26" t="n"/>
      <c r="AA14" s="26" t="n"/>
      <c r="AB14" s="26" t="n"/>
      <c r="AC14" s="26" t="n"/>
      <c r="AD14" s="26" t="n"/>
      <c r="AE14" s="27" t="n"/>
      <c r="AF14" s="27" t="n"/>
      <c r="AG14" s="26" t="n"/>
      <c r="AH14" s="26" t="n"/>
      <c r="AI14" s="26" t="n"/>
      <c r="AJ14" s="26" t="n"/>
      <c r="AK14" s="26" t="n"/>
      <c r="AL14" s="26" t="n"/>
      <c r="AM14" s="26" t="n"/>
      <c r="AN14" s="26" t="n"/>
      <c r="AO14" s="26" t="n"/>
      <c r="AP14" s="26" t="n"/>
      <c r="AQ14" s="26" t="n"/>
      <c r="AR14" s="26" t="n"/>
      <c r="AS14" s="26" t="n"/>
      <c r="AT14" s="26" t="n"/>
      <c r="AU14" s="27" t="n"/>
      <c r="AV14" s="27" t="n"/>
      <c r="AW14" s="26" t="n"/>
    </row>
    <row r="15" ht="20" customFormat="1" customHeight="1" s="21">
      <c r="B15" s="23" t="n"/>
      <c r="C15" s="28" t="inlineStr">
        <is>
          <t>COÛT UNITAIRE DES BIENS |  ROUAGES</t>
        </is>
      </c>
      <c r="D15" s="26" t="n"/>
      <c r="E15" s="26" t="n"/>
      <c r="F15" s="26" t="n"/>
      <c r="G15" s="26" t="n"/>
      <c r="H15" s="26" t="n"/>
      <c r="I15" s="26" t="n"/>
      <c r="J15" s="26" t="n"/>
      <c r="K15" s="26" t="n"/>
      <c r="L15" s="26" t="n"/>
      <c r="M15" s="26" t="n"/>
      <c r="N15" s="26" t="n"/>
      <c r="O15" s="26" t="n"/>
      <c r="P15" s="34" t="inlineStr">
        <is>
          <t>AVG</t>
        </is>
      </c>
      <c r="Q15" s="26" t="n"/>
      <c r="R15" s="28" t="inlineStr">
        <is>
          <t>COÛT UNITAIRE DES BIENS |  ROUAGES</t>
        </is>
      </c>
      <c r="S15" s="26" t="n"/>
      <c r="T15" s="26" t="n"/>
      <c r="U15" s="26" t="n"/>
      <c r="V15" s="26" t="n"/>
      <c r="W15" s="26" t="n"/>
      <c r="X15" s="26" t="n"/>
      <c r="Y15" s="26" t="n"/>
      <c r="Z15" s="26" t="n"/>
      <c r="AA15" s="26" t="n"/>
      <c r="AB15" s="26" t="n"/>
      <c r="AC15" s="26" t="n"/>
      <c r="AD15" s="26" t="n"/>
      <c r="AE15" s="34" t="inlineStr">
        <is>
          <t>AVG</t>
        </is>
      </c>
      <c r="AF15" s="27" t="inlineStr">
        <is>
          <t>Différence</t>
        </is>
      </c>
      <c r="AG15" s="26" t="n"/>
      <c r="AH15" s="28" t="inlineStr">
        <is>
          <t>COÛT UNITAIRE DES BIENS |  ROUAGES</t>
        </is>
      </c>
      <c r="AI15" s="26" t="n"/>
      <c r="AJ15" s="26" t="n"/>
      <c r="AK15" s="26" t="n"/>
      <c r="AL15" s="26" t="n"/>
      <c r="AM15" s="26" t="n"/>
      <c r="AN15" s="26" t="n"/>
      <c r="AO15" s="26" t="n"/>
      <c r="AP15" s="26" t="n"/>
      <c r="AQ15" s="26" t="n"/>
      <c r="AR15" s="26" t="n"/>
      <c r="AS15" s="26" t="n"/>
      <c r="AT15" s="26" t="n"/>
      <c r="AU15" s="34" t="inlineStr">
        <is>
          <t>AVG</t>
        </is>
      </c>
      <c r="AV15" s="27" t="inlineStr">
        <is>
          <t>Différence</t>
        </is>
      </c>
      <c r="AW15" s="26" t="n"/>
    </row>
    <row r="16" ht="20" customFormat="1" customHeight="1" s="21">
      <c r="B16" s="23" t="n"/>
      <c r="C16" s="37">
        <f>C8</f>
        <v/>
      </c>
      <c r="D16" s="71" t="n">
        <v>0</v>
      </c>
      <c r="E16" s="71" t="n">
        <v>0</v>
      </c>
      <c r="F16" s="71" t="n">
        <v>0</v>
      </c>
      <c r="G16" s="71" t="n">
        <v>0</v>
      </c>
      <c r="H16" s="71" t="n">
        <v>0</v>
      </c>
      <c r="I16" s="71" t="n">
        <v>0</v>
      </c>
      <c r="J16" s="71" t="n">
        <v>0</v>
      </c>
      <c r="K16" s="71" t="n">
        <v>0</v>
      </c>
      <c r="L16" s="71" t="n">
        <v>0</v>
      </c>
      <c r="M16" s="71" t="n">
        <v>0</v>
      </c>
      <c r="N16" s="71" t="n">
        <v>0</v>
      </c>
      <c r="O16" s="71" t="n">
        <v>0</v>
      </c>
      <c r="P16" s="72">
        <f>AVERAGE(D16:O16)</f>
        <v/>
      </c>
      <c r="Q16" s="26" t="n"/>
      <c r="R16" s="37">
        <f>R8</f>
        <v/>
      </c>
      <c r="S16" s="71" t="n">
        <v>0</v>
      </c>
      <c r="T16" s="71" t="n">
        <v>0</v>
      </c>
      <c r="U16" s="71" t="n">
        <v>0</v>
      </c>
      <c r="V16" s="71" t="n">
        <v>0</v>
      </c>
      <c r="W16" s="71" t="n">
        <v>0</v>
      </c>
      <c r="X16" s="71" t="n">
        <v>0</v>
      </c>
      <c r="Y16" s="71" t="n">
        <v>0</v>
      </c>
      <c r="Z16" s="71" t="n">
        <v>0</v>
      </c>
      <c r="AA16" s="71" t="n">
        <v>0</v>
      </c>
      <c r="AB16" s="71" t="n">
        <v>0</v>
      </c>
      <c r="AC16" s="71" t="n">
        <v>0</v>
      </c>
      <c r="AD16" s="71" t="n">
        <v>0</v>
      </c>
      <c r="AE16" s="72">
        <f>AVERAGE(S16:AD16)</f>
        <v/>
      </c>
      <c r="AF16" s="73">
        <f>AE16-P16</f>
        <v/>
      </c>
      <c r="AG16" s="26" t="n"/>
      <c r="AH16" s="37">
        <f>AH8</f>
        <v/>
      </c>
      <c r="AI16" s="71" t="n">
        <v>0</v>
      </c>
      <c r="AJ16" s="71" t="n">
        <v>0</v>
      </c>
      <c r="AK16" s="71" t="n">
        <v>0</v>
      </c>
      <c r="AL16" s="71" t="n">
        <v>0</v>
      </c>
      <c r="AM16" s="71" t="n">
        <v>0</v>
      </c>
      <c r="AN16" s="71" t="n">
        <v>0</v>
      </c>
      <c r="AO16" s="71" t="n">
        <v>0</v>
      </c>
      <c r="AP16" s="71" t="n">
        <v>0</v>
      </c>
      <c r="AQ16" s="71" t="n">
        <v>0</v>
      </c>
      <c r="AR16" s="71" t="n">
        <v>0</v>
      </c>
      <c r="AS16" s="71" t="n">
        <v>0</v>
      </c>
      <c r="AT16" s="71" t="n">
        <v>0</v>
      </c>
      <c r="AU16" s="72">
        <f>AVERAGE(AI16:AT16)</f>
        <v/>
      </c>
      <c r="AV16" s="73">
        <f>AU16-AE16</f>
        <v/>
      </c>
      <c r="AW16" s="26" t="n"/>
    </row>
    <row r="17" ht="20" customFormat="1" customHeight="1" s="21">
      <c r="B17" s="23" t="n"/>
      <c r="C17" s="37">
        <f>C9</f>
        <v/>
      </c>
      <c r="D17" s="71" t="n">
        <v>0</v>
      </c>
      <c r="E17" s="71" t="n">
        <v>0</v>
      </c>
      <c r="F17" s="71" t="n">
        <v>0</v>
      </c>
      <c r="G17" s="71" t="n">
        <v>0</v>
      </c>
      <c r="H17" s="71" t="n">
        <v>0</v>
      </c>
      <c r="I17" s="71" t="n">
        <v>0</v>
      </c>
      <c r="J17" s="71" t="n">
        <v>0</v>
      </c>
      <c r="K17" s="71" t="n">
        <v>0</v>
      </c>
      <c r="L17" s="71" t="n">
        <v>0</v>
      </c>
      <c r="M17" s="71" t="n">
        <v>0</v>
      </c>
      <c r="N17" s="71" t="n">
        <v>0</v>
      </c>
      <c r="O17" s="71" t="n">
        <v>0</v>
      </c>
      <c r="P17" s="72">
        <f>AVERAGE(D17:O17)</f>
        <v/>
      </c>
      <c r="Q17" s="26" t="n"/>
      <c r="R17" s="37">
        <f>R9</f>
        <v/>
      </c>
      <c r="S17" s="71" t="n">
        <v>0</v>
      </c>
      <c r="T17" s="71" t="n">
        <v>0</v>
      </c>
      <c r="U17" s="71" t="n">
        <v>0</v>
      </c>
      <c r="V17" s="71" t="n">
        <v>0</v>
      </c>
      <c r="W17" s="71" t="n">
        <v>0</v>
      </c>
      <c r="X17" s="71" t="n">
        <v>0</v>
      </c>
      <c r="Y17" s="71" t="n">
        <v>0</v>
      </c>
      <c r="Z17" s="71" t="n">
        <v>0</v>
      </c>
      <c r="AA17" s="71" t="n">
        <v>0</v>
      </c>
      <c r="AB17" s="71" t="n">
        <v>0</v>
      </c>
      <c r="AC17" s="71" t="n">
        <v>0</v>
      </c>
      <c r="AD17" s="71" t="n">
        <v>0</v>
      </c>
      <c r="AE17" s="72">
        <f>AVERAGE(S17:AD17)</f>
        <v/>
      </c>
      <c r="AF17" s="73">
        <f>AE17-P17</f>
        <v/>
      </c>
      <c r="AG17" s="26" t="n"/>
      <c r="AH17" s="37">
        <f>AH9</f>
        <v/>
      </c>
      <c r="AI17" s="71" t="n">
        <v>0</v>
      </c>
      <c r="AJ17" s="71" t="n">
        <v>0</v>
      </c>
      <c r="AK17" s="71" t="n">
        <v>0</v>
      </c>
      <c r="AL17" s="71" t="n">
        <v>0</v>
      </c>
      <c r="AM17" s="71" t="n">
        <v>0</v>
      </c>
      <c r="AN17" s="71" t="n">
        <v>0</v>
      </c>
      <c r="AO17" s="71" t="n">
        <v>0</v>
      </c>
      <c r="AP17" s="71" t="n">
        <v>0</v>
      </c>
      <c r="AQ17" s="71" t="n">
        <v>0</v>
      </c>
      <c r="AR17" s="71" t="n">
        <v>0</v>
      </c>
      <c r="AS17" s="71" t="n">
        <v>0</v>
      </c>
      <c r="AT17" s="71" t="n">
        <v>0</v>
      </c>
      <c r="AU17" s="72">
        <f>AVERAGE(AI17:AT17)</f>
        <v/>
      </c>
      <c r="AV17" s="73">
        <f>AU17-AE17</f>
        <v/>
      </c>
      <c r="AW17" s="26" t="n"/>
    </row>
    <row r="18" ht="20" customFormat="1" customHeight="1" s="21">
      <c r="B18" s="23" t="n"/>
      <c r="C18" s="37">
        <f>C10</f>
        <v/>
      </c>
      <c r="D18" s="71" t="n">
        <v>0</v>
      </c>
      <c r="E18" s="71" t="n">
        <v>0</v>
      </c>
      <c r="F18" s="71" t="n">
        <v>0</v>
      </c>
      <c r="G18" s="71" t="n">
        <v>0</v>
      </c>
      <c r="H18" s="71" t="n">
        <v>0</v>
      </c>
      <c r="I18" s="71" t="n">
        <v>0</v>
      </c>
      <c r="J18" s="71" t="n">
        <v>0</v>
      </c>
      <c r="K18" s="71" t="n">
        <v>0</v>
      </c>
      <c r="L18" s="71" t="n">
        <v>0</v>
      </c>
      <c r="M18" s="71" t="n">
        <v>0</v>
      </c>
      <c r="N18" s="71" t="n">
        <v>0</v>
      </c>
      <c r="O18" s="71" t="n">
        <v>0</v>
      </c>
      <c r="P18" s="72">
        <f>AVERAGE(D18:O18)</f>
        <v/>
      </c>
      <c r="Q18" s="26" t="n"/>
      <c r="R18" s="37">
        <f>R10</f>
        <v/>
      </c>
      <c r="S18" s="71" t="n">
        <v>0</v>
      </c>
      <c r="T18" s="71" t="n">
        <v>0</v>
      </c>
      <c r="U18" s="71" t="n">
        <v>0</v>
      </c>
      <c r="V18" s="71" t="n">
        <v>0</v>
      </c>
      <c r="W18" s="71" t="n">
        <v>0</v>
      </c>
      <c r="X18" s="71" t="n">
        <v>0</v>
      </c>
      <c r="Y18" s="71" t="n">
        <v>0</v>
      </c>
      <c r="Z18" s="71" t="n">
        <v>0</v>
      </c>
      <c r="AA18" s="71" t="n">
        <v>0</v>
      </c>
      <c r="AB18" s="71" t="n">
        <v>0</v>
      </c>
      <c r="AC18" s="71" t="n">
        <v>0</v>
      </c>
      <c r="AD18" s="71" t="n">
        <v>0</v>
      </c>
      <c r="AE18" s="72">
        <f>AVERAGE(S18:AD18)</f>
        <v/>
      </c>
      <c r="AF18" s="73">
        <f>AE18-P18</f>
        <v/>
      </c>
      <c r="AG18" s="26" t="n"/>
      <c r="AH18" s="37">
        <f>AH10</f>
        <v/>
      </c>
      <c r="AI18" s="71" t="n">
        <v>0</v>
      </c>
      <c r="AJ18" s="71" t="n">
        <v>0</v>
      </c>
      <c r="AK18" s="71" t="n">
        <v>0</v>
      </c>
      <c r="AL18" s="71" t="n">
        <v>0</v>
      </c>
      <c r="AM18" s="71" t="n">
        <v>0</v>
      </c>
      <c r="AN18" s="71" t="n">
        <v>0</v>
      </c>
      <c r="AO18" s="71" t="n">
        <v>0</v>
      </c>
      <c r="AP18" s="71" t="n">
        <v>0</v>
      </c>
      <c r="AQ18" s="71" t="n">
        <v>0</v>
      </c>
      <c r="AR18" s="71" t="n">
        <v>0</v>
      </c>
      <c r="AS18" s="71" t="n">
        <v>0</v>
      </c>
      <c r="AT18" s="71" t="n">
        <v>0</v>
      </c>
      <c r="AU18" s="72">
        <f>AVERAGE(AI18:AT18)</f>
        <v/>
      </c>
      <c r="AV18" s="73">
        <f>AU18-AE18</f>
        <v/>
      </c>
      <c r="AW18" s="26" t="n"/>
    </row>
    <row r="19" ht="20" customFormat="1" customHeight="1" s="21">
      <c r="B19" s="23" t="n"/>
      <c r="C19" s="37">
        <f>C11</f>
        <v/>
      </c>
      <c r="D19" s="71" t="n">
        <v>0</v>
      </c>
      <c r="E19" s="71" t="n">
        <v>0</v>
      </c>
      <c r="F19" s="71" t="n">
        <v>0</v>
      </c>
      <c r="G19" s="71" t="n">
        <v>0</v>
      </c>
      <c r="H19" s="71" t="n">
        <v>0</v>
      </c>
      <c r="I19" s="71" t="n">
        <v>0</v>
      </c>
      <c r="J19" s="71" t="n">
        <v>0</v>
      </c>
      <c r="K19" s="71" t="n">
        <v>0</v>
      </c>
      <c r="L19" s="71" t="n">
        <v>0</v>
      </c>
      <c r="M19" s="71" t="n">
        <v>0</v>
      </c>
      <c r="N19" s="71" t="n">
        <v>0</v>
      </c>
      <c r="O19" s="71" t="n">
        <v>0</v>
      </c>
      <c r="P19" s="72">
        <f>AVERAGE(D19:O19)</f>
        <v/>
      </c>
      <c r="Q19" s="26" t="n"/>
      <c r="R19" s="37">
        <f>R11</f>
        <v/>
      </c>
      <c r="S19" s="71" t="n">
        <v>0</v>
      </c>
      <c r="T19" s="71" t="n">
        <v>0</v>
      </c>
      <c r="U19" s="71" t="n">
        <v>0</v>
      </c>
      <c r="V19" s="71" t="n">
        <v>0</v>
      </c>
      <c r="W19" s="71" t="n">
        <v>0</v>
      </c>
      <c r="X19" s="71" t="n">
        <v>0</v>
      </c>
      <c r="Y19" s="71" t="n">
        <v>0</v>
      </c>
      <c r="Z19" s="71" t="n">
        <v>0</v>
      </c>
      <c r="AA19" s="71" t="n">
        <v>0</v>
      </c>
      <c r="AB19" s="71" t="n">
        <v>0</v>
      </c>
      <c r="AC19" s="71" t="n">
        <v>0</v>
      </c>
      <c r="AD19" s="71" t="n">
        <v>0</v>
      </c>
      <c r="AE19" s="72">
        <f>AVERAGE(S19:AD19)</f>
        <v/>
      </c>
      <c r="AF19" s="73">
        <f>AE19-P19</f>
        <v/>
      </c>
      <c r="AG19" s="26" t="n"/>
      <c r="AH19" s="37">
        <f>AH11</f>
        <v/>
      </c>
      <c r="AI19" s="71" t="n">
        <v>0</v>
      </c>
      <c r="AJ19" s="71" t="n">
        <v>0</v>
      </c>
      <c r="AK19" s="71" t="n">
        <v>0</v>
      </c>
      <c r="AL19" s="71" t="n">
        <v>0</v>
      </c>
      <c r="AM19" s="71" t="n">
        <v>0</v>
      </c>
      <c r="AN19" s="71" t="n">
        <v>0</v>
      </c>
      <c r="AO19" s="71" t="n">
        <v>0</v>
      </c>
      <c r="AP19" s="71" t="n">
        <v>0</v>
      </c>
      <c r="AQ19" s="71" t="n">
        <v>0</v>
      </c>
      <c r="AR19" s="71" t="n">
        <v>0</v>
      </c>
      <c r="AS19" s="71" t="n">
        <v>0</v>
      </c>
      <c r="AT19" s="71" t="n">
        <v>0</v>
      </c>
      <c r="AU19" s="72">
        <f>AVERAGE(AI19:AT19)</f>
        <v/>
      </c>
      <c r="AV19" s="73">
        <f>AU19-AE19</f>
        <v/>
      </c>
      <c r="AW19" s="26" t="n"/>
    </row>
    <row r="20" ht="20" customFormat="1" customHeight="1" s="21">
      <c r="B20" s="23" t="n"/>
      <c r="C20" s="37">
        <f>C12</f>
        <v/>
      </c>
      <c r="D20" s="71" t="n">
        <v>0</v>
      </c>
      <c r="E20" s="71" t="n">
        <v>0</v>
      </c>
      <c r="F20" s="71" t="n">
        <v>0</v>
      </c>
      <c r="G20" s="71" t="n">
        <v>0</v>
      </c>
      <c r="H20" s="71" t="n">
        <v>0</v>
      </c>
      <c r="I20" s="71" t="n">
        <v>0</v>
      </c>
      <c r="J20" s="71" t="n">
        <v>0</v>
      </c>
      <c r="K20" s="71" t="n">
        <v>0</v>
      </c>
      <c r="L20" s="71" t="n">
        <v>0</v>
      </c>
      <c r="M20" s="71" t="n">
        <v>0</v>
      </c>
      <c r="N20" s="71" t="n">
        <v>0</v>
      </c>
      <c r="O20" s="71" t="n">
        <v>0</v>
      </c>
      <c r="P20" s="72">
        <f>AVERAGE(D20:O20)</f>
        <v/>
      </c>
      <c r="Q20" s="26" t="n"/>
      <c r="R20" s="37">
        <f>R12</f>
        <v/>
      </c>
      <c r="S20" s="71" t="n">
        <v>0</v>
      </c>
      <c r="T20" s="71" t="n">
        <v>0</v>
      </c>
      <c r="U20" s="71" t="n">
        <v>0</v>
      </c>
      <c r="V20" s="71" t="n">
        <v>0</v>
      </c>
      <c r="W20" s="71" t="n">
        <v>0</v>
      </c>
      <c r="X20" s="71" t="n">
        <v>0</v>
      </c>
      <c r="Y20" s="71" t="n">
        <v>0</v>
      </c>
      <c r="Z20" s="71" t="n">
        <v>0</v>
      </c>
      <c r="AA20" s="71" t="n">
        <v>0</v>
      </c>
      <c r="AB20" s="71" t="n">
        <v>0</v>
      </c>
      <c r="AC20" s="71" t="n">
        <v>0</v>
      </c>
      <c r="AD20" s="71" t="n">
        <v>0</v>
      </c>
      <c r="AE20" s="72">
        <f>AVERAGE(S20:AD20)</f>
        <v/>
      </c>
      <c r="AF20" s="73">
        <f>AE20-P20</f>
        <v/>
      </c>
      <c r="AG20" s="26" t="n"/>
      <c r="AH20" s="37">
        <f>AH12</f>
        <v/>
      </c>
      <c r="AI20" s="71" t="n">
        <v>0</v>
      </c>
      <c r="AJ20" s="71" t="n">
        <v>0</v>
      </c>
      <c r="AK20" s="71" t="n">
        <v>0</v>
      </c>
      <c r="AL20" s="71" t="n">
        <v>0</v>
      </c>
      <c r="AM20" s="71" t="n">
        <v>0</v>
      </c>
      <c r="AN20" s="71" t="n">
        <v>0</v>
      </c>
      <c r="AO20" s="71" t="n">
        <v>0</v>
      </c>
      <c r="AP20" s="71" t="n">
        <v>0</v>
      </c>
      <c r="AQ20" s="71" t="n">
        <v>0</v>
      </c>
      <c r="AR20" s="71" t="n">
        <v>0</v>
      </c>
      <c r="AS20" s="71" t="n">
        <v>0</v>
      </c>
      <c r="AT20" s="71" t="n">
        <v>0</v>
      </c>
      <c r="AU20" s="72">
        <f>AVERAGE(AI20:AT20)</f>
        <v/>
      </c>
      <c r="AV20" s="73">
        <f>AU20-AE20</f>
        <v/>
      </c>
      <c r="AW20" s="26" t="n"/>
    </row>
    <row r="21" ht="9.5" customFormat="1" customHeight="1" s="21">
      <c r="B21" s="23" t="n"/>
      <c r="C21" s="25" t="n"/>
      <c r="D21" s="26" t="n"/>
      <c r="E21" s="26" t="n"/>
      <c r="F21" s="26" t="n"/>
      <c r="G21" s="26" t="n"/>
      <c r="H21" s="26" t="n"/>
      <c r="I21" s="26" t="n"/>
      <c r="J21" s="26" t="n"/>
      <c r="K21" s="26" t="n"/>
      <c r="L21" s="26" t="n"/>
      <c r="M21" s="26" t="n"/>
      <c r="N21" s="26" t="n"/>
      <c r="O21" s="26" t="n"/>
      <c r="P21" s="27" t="n"/>
      <c r="Q21" s="26" t="n"/>
      <c r="R21" s="25" t="n"/>
      <c r="S21" s="26" t="n"/>
      <c r="T21" s="26" t="n"/>
      <c r="U21" s="26" t="n"/>
      <c r="V21" s="26" t="n"/>
      <c r="W21" s="26" t="n"/>
      <c r="X21" s="26" t="n"/>
      <c r="Y21" s="26" t="n"/>
      <c r="Z21" s="26" t="n"/>
      <c r="AA21" s="26" t="n"/>
      <c r="AB21" s="26" t="n"/>
      <c r="AC21" s="26" t="n"/>
      <c r="AD21" s="26" t="n"/>
      <c r="AE21" s="27" t="n"/>
      <c r="AF21" s="27" t="n"/>
      <c r="AG21" s="26" t="n"/>
      <c r="AH21" s="25" t="n"/>
      <c r="AI21" s="26" t="n"/>
      <c r="AJ21" s="26" t="n"/>
      <c r="AK21" s="26" t="n"/>
      <c r="AL21" s="26" t="n"/>
      <c r="AM21" s="26" t="n"/>
      <c r="AN21" s="26" t="n"/>
      <c r="AO21" s="26" t="n"/>
      <c r="AP21" s="26" t="n"/>
      <c r="AQ21" s="26" t="n"/>
      <c r="AR21" s="26" t="n"/>
      <c r="AS21" s="26" t="n"/>
      <c r="AT21" s="26" t="n"/>
      <c r="AU21" s="27" t="n"/>
      <c r="AV21" s="27" t="n"/>
      <c r="AW21" s="26" t="n"/>
    </row>
    <row r="22" ht="20" customFormat="1" customHeight="1" s="21">
      <c r="B22" s="23" t="n"/>
      <c r="C22" s="28" t="inlineStr">
        <is>
          <t>PRIX UNITAIRE</t>
        </is>
      </c>
      <c r="D22" s="26" t="n"/>
      <c r="E22" s="26" t="n"/>
      <c r="F22" s="26" t="n"/>
      <c r="G22" s="26" t="n"/>
      <c r="H22" s="26" t="n"/>
      <c r="I22" s="26" t="n"/>
      <c r="J22" s="26" t="n"/>
      <c r="K22" s="26" t="n"/>
      <c r="L22" s="26" t="n"/>
      <c r="M22" s="26" t="n"/>
      <c r="N22" s="26" t="n"/>
      <c r="O22" s="26" t="n"/>
      <c r="P22" s="34" t="inlineStr">
        <is>
          <t>AVG</t>
        </is>
      </c>
      <c r="Q22" s="26" t="n"/>
      <c r="R22" s="28" t="inlineStr">
        <is>
          <t>PRIX UNITAIRE</t>
        </is>
      </c>
      <c r="S22" s="26" t="n"/>
      <c r="T22" s="26" t="n"/>
      <c r="U22" s="26" t="n"/>
      <c r="V22" s="26" t="n"/>
      <c r="W22" s="26" t="n"/>
      <c r="X22" s="26" t="n"/>
      <c r="Y22" s="26" t="n"/>
      <c r="Z22" s="26" t="n"/>
      <c r="AA22" s="26" t="n"/>
      <c r="AB22" s="26" t="n"/>
      <c r="AC22" s="26" t="n"/>
      <c r="AD22" s="26" t="n"/>
      <c r="AE22" s="34" t="inlineStr">
        <is>
          <t>AVG</t>
        </is>
      </c>
      <c r="AF22" s="27" t="inlineStr">
        <is>
          <t>Différence</t>
        </is>
      </c>
      <c r="AG22" s="26" t="n"/>
      <c r="AH22" s="28" t="inlineStr">
        <is>
          <t>PRIX UNITAIRE</t>
        </is>
      </c>
      <c r="AI22" s="26" t="n"/>
      <c r="AJ22" s="26" t="n"/>
      <c r="AK22" s="26" t="n"/>
      <c r="AL22" s="26" t="n"/>
      <c r="AM22" s="26" t="n"/>
      <c r="AN22" s="26" t="n"/>
      <c r="AO22" s="26" t="n"/>
      <c r="AP22" s="26" t="n"/>
      <c r="AQ22" s="26" t="n"/>
      <c r="AR22" s="26" t="n"/>
      <c r="AS22" s="26" t="n"/>
      <c r="AT22" s="26" t="n"/>
      <c r="AU22" s="34" t="inlineStr">
        <is>
          <t>AVG</t>
        </is>
      </c>
      <c r="AV22" s="27" t="inlineStr">
        <is>
          <t>Différence</t>
        </is>
      </c>
      <c r="AW22" s="26" t="n"/>
    </row>
    <row r="23" ht="20" customFormat="1" customHeight="1" s="21">
      <c r="B23" s="23" t="n"/>
      <c r="C23" s="37">
        <f>C8</f>
        <v/>
      </c>
      <c r="D23" s="71" t="n">
        <v>0</v>
      </c>
      <c r="E23" s="71" t="n">
        <v>0</v>
      </c>
      <c r="F23" s="71" t="n">
        <v>0</v>
      </c>
      <c r="G23" s="71" t="n">
        <v>0</v>
      </c>
      <c r="H23" s="71" t="n">
        <v>0</v>
      </c>
      <c r="I23" s="71" t="n">
        <v>0</v>
      </c>
      <c r="J23" s="71" t="n">
        <v>0</v>
      </c>
      <c r="K23" s="71" t="n">
        <v>0</v>
      </c>
      <c r="L23" s="71" t="n">
        <v>0</v>
      </c>
      <c r="M23" s="71" t="n">
        <v>0</v>
      </c>
      <c r="N23" s="71" t="n">
        <v>0</v>
      </c>
      <c r="O23" s="74" t="n">
        <v>0</v>
      </c>
      <c r="P23" s="72">
        <f>AVERAGE(D23:O23)</f>
        <v/>
      </c>
      <c r="Q23" s="26" t="n"/>
      <c r="R23" s="37">
        <f>R8</f>
        <v/>
      </c>
      <c r="S23" s="71" t="n">
        <v>0</v>
      </c>
      <c r="T23" s="71" t="n">
        <v>0</v>
      </c>
      <c r="U23" s="71" t="n">
        <v>0</v>
      </c>
      <c r="V23" s="71" t="n">
        <v>0</v>
      </c>
      <c r="W23" s="71" t="n">
        <v>0</v>
      </c>
      <c r="X23" s="71" t="n">
        <v>0</v>
      </c>
      <c r="Y23" s="71" t="n">
        <v>0</v>
      </c>
      <c r="Z23" s="71" t="n">
        <v>0</v>
      </c>
      <c r="AA23" s="71" t="n">
        <v>0</v>
      </c>
      <c r="AB23" s="71" t="n">
        <v>0</v>
      </c>
      <c r="AC23" s="71" t="n">
        <v>0</v>
      </c>
      <c r="AD23" s="71" t="n">
        <v>0</v>
      </c>
      <c r="AE23" s="72">
        <f>AVERAGE(S23:AD23)</f>
        <v/>
      </c>
      <c r="AF23" s="73">
        <f>AE23-P23</f>
        <v/>
      </c>
      <c r="AG23" s="26" t="n"/>
      <c r="AH23" s="37">
        <f>AH8</f>
        <v/>
      </c>
      <c r="AI23" s="71" t="n">
        <v>0</v>
      </c>
      <c r="AJ23" s="71" t="n">
        <v>0</v>
      </c>
      <c r="AK23" s="71" t="n">
        <v>0</v>
      </c>
      <c r="AL23" s="71" t="n">
        <v>0</v>
      </c>
      <c r="AM23" s="71" t="n">
        <v>0</v>
      </c>
      <c r="AN23" s="71" t="n">
        <v>0</v>
      </c>
      <c r="AO23" s="71" t="n">
        <v>0</v>
      </c>
      <c r="AP23" s="71" t="n">
        <v>0</v>
      </c>
      <c r="AQ23" s="71" t="n">
        <v>0</v>
      </c>
      <c r="AR23" s="71" t="n">
        <v>0</v>
      </c>
      <c r="AS23" s="71" t="n">
        <v>0</v>
      </c>
      <c r="AT23" s="71" t="n">
        <v>0</v>
      </c>
      <c r="AU23" s="72">
        <f>AVERAGE(AI23:AT23)</f>
        <v/>
      </c>
      <c r="AV23" s="73">
        <f>AU23-AE23</f>
        <v/>
      </c>
      <c r="AW23" s="26" t="n"/>
    </row>
    <row r="24" ht="20" customFormat="1" customHeight="1" s="21">
      <c r="B24" s="23" t="n"/>
      <c r="C24" s="37">
        <f>C9</f>
        <v/>
      </c>
      <c r="D24" s="71" t="n">
        <v>0</v>
      </c>
      <c r="E24" s="71" t="n">
        <v>0</v>
      </c>
      <c r="F24" s="71" t="n">
        <v>0</v>
      </c>
      <c r="G24" s="71" t="n">
        <v>0</v>
      </c>
      <c r="H24" s="71" t="n">
        <v>0</v>
      </c>
      <c r="I24" s="71" t="n">
        <v>0</v>
      </c>
      <c r="J24" s="71" t="n">
        <v>0</v>
      </c>
      <c r="K24" s="71" t="n">
        <v>0</v>
      </c>
      <c r="L24" s="71" t="n">
        <v>0</v>
      </c>
      <c r="M24" s="71" t="n">
        <v>0</v>
      </c>
      <c r="N24" s="71" t="n">
        <v>0</v>
      </c>
      <c r="O24" s="74" t="n">
        <v>0</v>
      </c>
      <c r="P24" s="72">
        <f>AVERAGE(D24:O24)</f>
        <v/>
      </c>
      <c r="Q24" s="26" t="n"/>
      <c r="R24" s="37">
        <f>R9</f>
        <v/>
      </c>
      <c r="S24" s="71" t="n">
        <v>0</v>
      </c>
      <c r="T24" s="71" t="n">
        <v>0</v>
      </c>
      <c r="U24" s="71" t="n">
        <v>0</v>
      </c>
      <c r="V24" s="71" t="n">
        <v>0</v>
      </c>
      <c r="W24" s="71" t="n">
        <v>0</v>
      </c>
      <c r="X24" s="71" t="n">
        <v>0</v>
      </c>
      <c r="Y24" s="71" t="n">
        <v>0</v>
      </c>
      <c r="Z24" s="71" t="n">
        <v>0</v>
      </c>
      <c r="AA24" s="71" t="n">
        <v>0</v>
      </c>
      <c r="AB24" s="71" t="n">
        <v>0</v>
      </c>
      <c r="AC24" s="71" t="n">
        <v>0</v>
      </c>
      <c r="AD24" s="71" t="n">
        <v>0</v>
      </c>
      <c r="AE24" s="72">
        <f>AVERAGE(S24:AD24)</f>
        <v/>
      </c>
      <c r="AF24" s="73">
        <f>AE24-P24</f>
        <v/>
      </c>
      <c r="AG24" s="26" t="n"/>
      <c r="AH24" s="37">
        <f>AH9</f>
        <v/>
      </c>
      <c r="AI24" s="71" t="n">
        <v>0</v>
      </c>
      <c r="AJ24" s="71" t="n">
        <v>0</v>
      </c>
      <c r="AK24" s="71" t="n">
        <v>0</v>
      </c>
      <c r="AL24" s="71" t="n">
        <v>0</v>
      </c>
      <c r="AM24" s="71" t="n">
        <v>0</v>
      </c>
      <c r="AN24" s="71" t="n">
        <v>0</v>
      </c>
      <c r="AO24" s="71" t="n">
        <v>0</v>
      </c>
      <c r="AP24" s="71" t="n">
        <v>0</v>
      </c>
      <c r="AQ24" s="71" t="n">
        <v>0</v>
      </c>
      <c r="AR24" s="71" t="n">
        <v>0</v>
      </c>
      <c r="AS24" s="71" t="n">
        <v>0</v>
      </c>
      <c r="AT24" s="71" t="n">
        <v>0</v>
      </c>
      <c r="AU24" s="72">
        <f>AVERAGE(AI24:AT24)</f>
        <v/>
      </c>
      <c r="AV24" s="73">
        <f>AU24-AE24</f>
        <v/>
      </c>
      <c r="AW24" s="26" t="n"/>
    </row>
    <row r="25" ht="20" customFormat="1" customHeight="1" s="21">
      <c r="B25" s="23" t="n"/>
      <c r="C25" s="37">
        <f>C10</f>
        <v/>
      </c>
      <c r="D25" s="71" t="n">
        <v>0</v>
      </c>
      <c r="E25" s="71" t="n">
        <v>0</v>
      </c>
      <c r="F25" s="71" t="n">
        <v>0</v>
      </c>
      <c r="G25" s="71" t="n">
        <v>0</v>
      </c>
      <c r="H25" s="71" t="n">
        <v>0</v>
      </c>
      <c r="I25" s="71" t="n">
        <v>0</v>
      </c>
      <c r="J25" s="71" t="n">
        <v>0</v>
      </c>
      <c r="K25" s="71" t="n">
        <v>0</v>
      </c>
      <c r="L25" s="71" t="n">
        <v>0</v>
      </c>
      <c r="M25" s="71" t="n">
        <v>0</v>
      </c>
      <c r="N25" s="71" t="n">
        <v>0</v>
      </c>
      <c r="O25" s="74" t="n">
        <v>0</v>
      </c>
      <c r="P25" s="72">
        <f>AVERAGE(D25:O25)</f>
        <v/>
      </c>
      <c r="Q25" s="26" t="n"/>
      <c r="R25" s="37">
        <f>R10</f>
        <v/>
      </c>
      <c r="S25" s="71" t="n">
        <v>0</v>
      </c>
      <c r="T25" s="71" t="n">
        <v>0</v>
      </c>
      <c r="U25" s="71" t="n">
        <v>0</v>
      </c>
      <c r="V25" s="71" t="n">
        <v>0</v>
      </c>
      <c r="W25" s="71" t="n">
        <v>0</v>
      </c>
      <c r="X25" s="71" t="n">
        <v>0</v>
      </c>
      <c r="Y25" s="71" t="n">
        <v>0</v>
      </c>
      <c r="Z25" s="71" t="n">
        <v>0</v>
      </c>
      <c r="AA25" s="71" t="n">
        <v>0</v>
      </c>
      <c r="AB25" s="71" t="n">
        <v>0</v>
      </c>
      <c r="AC25" s="71" t="n">
        <v>0</v>
      </c>
      <c r="AD25" s="71" t="n">
        <v>0</v>
      </c>
      <c r="AE25" s="72">
        <f>AVERAGE(S25:AD25)</f>
        <v/>
      </c>
      <c r="AF25" s="73">
        <f>AE25-P25</f>
        <v/>
      </c>
      <c r="AG25" s="26" t="n"/>
      <c r="AH25" s="37">
        <f>AH10</f>
        <v/>
      </c>
      <c r="AI25" s="71" t="n">
        <v>0</v>
      </c>
      <c r="AJ25" s="71" t="n">
        <v>0</v>
      </c>
      <c r="AK25" s="71" t="n">
        <v>0</v>
      </c>
      <c r="AL25" s="71" t="n">
        <v>0</v>
      </c>
      <c r="AM25" s="71" t="n">
        <v>0</v>
      </c>
      <c r="AN25" s="71" t="n">
        <v>0</v>
      </c>
      <c r="AO25" s="71" t="n">
        <v>0</v>
      </c>
      <c r="AP25" s="71" t="n">
        <v>0</v>
      </c>
      <c r="AQ25" s="71" t="n">
        <v>0</v>
      </c>
      <c r="AR25" s="71" t="n">
        <v>0</v>
      </c>
      <c r="AS25" s="71" t="n">
        <v>0</v>
      </c>
      <c r="AT25" s="71" t="n">
        <v>0</v>
      </c>
      <c r="AU25" s="72">
        <f>AVERAGE(AI25:AT25)</f>
        <v/>
      </c>
      <c r="AV25" s="73">
        <f>AU25-AE25</f>
        <v/>
      </c>
      <c r="AW25" s="26" t="n"/>
    </row>
    <row r="26" ht="20" customFormat="1" customHeight="1" s="21">
      <c r="B26" s="23" t="n"/>
      <c r="C26" s="37">
        <f>C11</f>
        <v/>
      </c>
      <c r="D26" s="71" t="n">
        <v>0</v>
      </c>
      <c r="E26" s="71" t="n">
        <v>0</v>
      </c>
      <c r="F26" s="71" t="n">
        <v>0</v>
      </c>
      <c r="G26" s="71" t="n">
        <v>0</v>
      </c>
      <c r="H26" s="71" t="n">
        <v>0</v>
      </c>
      <c r="I26" s="71" t="n">
        <v>0</v>
      </c>
      <c r="J26" s="71" t="n">
        <v>0</v>
      </c>
      <c r="K26" s="71" t="n">
        <v>0</v>
      </c>
      <c r="L26" s="71" t="n">
        <v>0</v>
      </c>
      <c r="M26" s="71" t="n">
        <v>0</v>
      </c>
      <c r="N26" s="71" t="n">
        <v>0</v>
      </c>
      <c r="O26" s="74" t="n">
        <v>0</v>
      </c>
      <c r="P26" s="72">
        <f>AVERAGE(D26:O26)</f>
        <v/>
      </c>
      <c r="Q26" s="26" t="n"/>
      <c r="R26" s="37">
        <f>R11</f>
        <v/>
      </c>
      <c r="S26" s="71" t="n">
        <v>0</v>
      </c>
      <c r="T26" s="71" t="n">
        <v>0</v>
      </c>
      <c r="U26" s="71" t="n">
        <v>0</v>
      </c>
      <c r="V26" s="71" t="n">
        <v>0</v>
      </c>
      <c r="W26" s="71" t="n">
        <v>0</v>
      </c>
      <c r="X26" s="71" t="n">
        <v>0</v>
      </c>
      <c r="Y26" s="71" t="n">
        <v>0</v>
      </c>
      <c r="Z26" s="71" t="n">
        <v>0</v>
      </c>
      <c r="AA26" s="71" t="n">
        <v>0</v>
      </c>
      <c r="AB26" s="71" t="n">
        <v>0</v>
      </c>
      <c r="AC26" s="71" t="n">
        <v>0</v>
      </c>
      <c r="AD26" s="71" t="n">
        <v>0</v>
      </c>
      <c r="AE26" s="72">
        <f>AVERAGE(S26:AD26)</f>
        <v/>
      </c>
      <c r="AF26" s="73">
        <f>AE26-P26</f>
        <v/>
      </c>
      <c r="AG26" s="26" t="n"/>
      <c r="AH26" s="37">
        <f>AH11</f>
        <v/>
      </c>
      <c r="AI26" s="71" t="n">
        <v>0</v>
      </c>
      <c r="AJ26" s="71" t="n">
        <v>0</v>
      </c>
      <c r="AK26" s="71" t="n">
        <v>0</v>
      </c>
      <c r="AL26" s="71" t="n">
        <v>0</v>
      </c>
      <c r="AM26" s="71" t="n">
        <v>0</v>
      </c>
      <c r="AN26" s="71" t="n">
        <v>0</v>
      </c>
      <c r="AO26" s="71" t="n">
        <v>0</v>
      </c>
      <c r="AP26" s="71" t="n">
        <v>0</v>
      </c>
      <c r="AQ26" s="71" t="n">
        <v>0</v>
      </c>
      <c r="AR26" s="71" t="n">
        <v>0</v>
      </c>
      <c r="AS26" s="71" t="n">
        <v>0</v>
      </c>
      <c r="AT26" s="71" t="n">
        <v>0</v>
      </c>
      <c r="AU26" s="72">
        <f>AVERAGE(AI26:AT26)</f>
        <v/>
      </c>
      <c r="AV26" s="73">
        <f>AU26-AE26</f>
        <v/>
      </c>
      <c r="AW26" s="26" t="n"/>
    </row>
    <row r="27" ht="20" customFormat="1" customHeight="1" s="21">
      <c r="B27" s="23" t="n"/>
      <c r="C27" s="37">
        <f>C12</f>
        <v/>
      </c>
      <c r="D27" s="71" t="n">
        <v>0</v>
      </c>
      <c r="E27" s="71" t="n">
        <v>0</v>
      </c>
      <c r="F27" s="71" t="n">
        <v>0</v>
      </c>
      <c r="G27" s="71" t="n">
        <v>0</v>
      </c>
      <c r="H27" s="71" t="n">
        <v>0</v>
      </c>
      <c r="I27" s="71" t="n">
        <v>0</v>
      </c>
      <c r="J27" s="71" t="n">
        <v>0</v>
      </c>
      <c r="K27" s="71" t="n">
        <v>0</v>
      </c>
      <c r="L27" s="71" t="n">
        <v>0</v>
      </c>
      <c r="M27" s="71" t="n">
        <v>0</v>
      </c>
      <c r="N27" s="71" t="n">
        <v>0</v>
      </c>
      <c r="O27" s="74" t="n">
        <v>0</v>
      </c>
      <c r="P27" s="72">
        <f>AVERAGE(D27:O27)</f>
        <v/>
      </c>
      <c r="Q27" s="26" t="n"/>
      <c r="R27" s="37">
        <f>R12</f>
        <v/>
      </c>
      <c r="S27" s="71" t="n">
        <v>0</v>
      </c>
      <c r="T27" s="71" t="n">
        <v>0</v>
      </c>
      <c r="U27" s="71" t="n">
        <v>0</v>
      </c>
      <c r="V27" s="71" t="n">
        <v>0</v>
      </c>
      <c r="W27" s="71" t="n">
        <v>0</v>
      </c>
      <c r="X27" s="71" t="n">
        <v>0</v>
      </c>
      <c r="Y27" s="71" t="n">
        <v>0</v>
      </c>
      <c r="Z27" s="71" t="n">
        <v>0</v>
      </c>
      <c r="AA27" s="71" t="n">
        <v>0</v>
      </c>
      <c r="AB27" s="71" t="n">
        <v>0</v>
      </c>
      <c r="AC27" s="71" t="n">
        <v>0</v>
      </c>
      <c r="AD27" s="71" t="n">
        <v>0</v>
      </c>
      <c r="AE27" s="72">
        <f>AVERAGE(S27:AD27)</f>
        <v/>
      </c>
      <c r="AF27" s="73">
        <f>AE27-P27</f>
        <v/>
      </c>
      <c r="AG27" s="26" t="n"/>
      <c r="AH27" s="37">
        <f>AH12</f>
        <v/>
      </c>
      <c r="AI27" s="71" t="n">
        <v>0</v>
      </c>
      <c r="AJ27" s="71" t="n">
        <v>0</v>
      </c>
      <c r="AK27" s="71" t="n">
        <v>0</v>
      </c>
      <c r="AL27" s="71" t="n">
        <v>0</v>
      </c>
      <c r="AM27" s="71" t="n">
        <v>0</v>
      </c>
      <c r="AN27" s="71" t="n">
        <v>0</v>
      </c>
      <c r="AO27" s="71" t="n">
        <v>0</v>
      </c>
      <c r="AP27" s="71" t="n">
        <v>0</v>
      </c>
      <c r="AQ27" s="71" t="n">
        <v>0</v>
      </c>
      <c r="AR27" s="71" t="n">
        <v>0</v>
      </c>
      <c r="AS27" s="71" t="n">
        <v>0</v>
      </c>
      <c r="AT27" s="71" t="n">
        <v>0</v>
      </c>
      <c r="AU27" s="72">
        <f>AVERAGE(AI27:AT27)</f>
        <v/>
      </c>
      <c r="AV27" s="73">
        <f>AU27-AE27</f>
        <v/>
      </c>
      <c r="AW27" s="26" t="n"/>
    </row>
    <row r="28" ht="9.5" customFormat="1" customHeight="1" s="21">
      <c r="B28" s="23" t="n"/>
      <c r="C28" s="25" t="n"/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26" t="n"/>
      <c r="P28" s="27" t="n"/>
      <c r="Q28" s="26" t="n"/>
      <c r="R28" s="25" t="n"/>
      <c r="S28" s="26" t="n"/>
      <c r="T28" s="26" t="n"/>
      <c r="U28" s="26" t="n"/>
      <c r="V28" s="26" t="n"/>
      <c r="W28" s="26" t="n"/>
      <c r="X28" s="26" t="n"/>
      <c r="Y28" s="26" t="n"/>
      <c r="Z28" s="26" t="n"/>
      <c r="AA28" s="26" t="n"/>
      <c r="AB28" s="26" t="n"/>
      <c r="AC28" s="26" t="n"/>
      <c r="AD28" s="26" t="n"/>
      <c r="AE28" s="27" t="n"/>
      <c r="AF28" s="27" t="n"/>
      <c r="AG28" s="26" t="n"/>
      <c r="AH28" s="25" t="n"/>
      <c r="AI28" s="26" t="n"/>
      <c r="AJ28" s="26" t="n"/>
      <c r="AK28" s="26" t="n"/>
      <c r="AL28" s="26" t="n"/>
      <c r="AM28" s="26" t="n"/>
      <c r="AN28" s="26" t="n"/>
      <c r="AO28" s="26" t="n"/>
      <c r="AP28" s="26" t="n"/>
      <c r="AQ28" s="26" t="n"/>
      <c r="AR28" s="26" t="n"/>
      <c r="AS28" s="26" t="n"/>
      <c r="AT28" s="26" t="n"/>
      <c r="AU28" s="27" t="n"/>
      <c r="AV28" s="27" t="n"/>
      <c r="AW28" s="26" t="n"/>
    </row>
    <row r="29" ht="20" customFormat="1" customHeight="1" s="21">
      <c r="B29" s="23" t="n"/>
      <c r="C29" s="28" t="inlineStr">
        <is>
          <t>REVENU</t>
        </is>
      </c>
      <c r="D29" s="31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26" t="n"/>
      <c r="P29" s="34" t="inlineStr">
        <is>
          <t>TOTAL</t>
        </is>
      </c>
      <c r="Q29" s="26" t="n"/>
      <c r="R29" s="28" t="inlineStr">
        <is>
          <t>REVENU</t>
        </is>
      </c>
      <c r="S29" s="31" t="n"/>
      <c r="T29" s="26" t="n"/>
      <c r="U29" s="26" t="n"/>
      <c r="V29" s="26" t="n"/>
      <c r="W29" s="26" t="n"/>
      <c r="X29" s="26" t="n"/>
      <c r="Y29" s="26" t="n"/>
      <c r="Z29" s="26" t="n"/>
      <c r="AA29" s="26" t="n"/>
      <c r="AB29" s="26" t="n"/>
      <c r="AC29" s="26" t="n"/>
      <c r="AD29" s="26" t="n"/>
      <c r="AE29" s="34" t="inlineStr">
        <is>
          <t>TOTAL</t>
        </is>
      </c>
      <c r="AF29" s="27" t="inlineStr">
        <is>
          <t>Différence</t>
        </is>
      </c>
      <c r="AG29" s="26" t="n"/>
      <c r="AH29" s="28" t="inlineStr">
        <is>
          <t>REVENU</t>
        </is>
      </c>
      <c r="AI29" s="31" t="n"/>
      <c r="AJ29" s="26" t="n"/>
      <c r="AK29" s="26" t="n"/>
      <c r="AL29" s="26" t="n"/>
      <c r="AM29" s="26" t="n"/>
      <c r="AN29" s="26" t="n"/>
      <c r="AO29" s="26" t="n"/>
      <c r="AP29" s="26" t="n"/>
      <c r="AQ29" s="26" t="n"/>
      <c r="AR29" s="26" t="n"/>
      <c r="AS29" s="26" t="n"/>
      <c r="AT29" s="26" t="n"/>
      <c r="AU29" s="34" t="inlineStr">
        <is>
          <t>TOTAL</t>
        </is>
      </c>
      <c r="AV29" s="27" t="inlineStr">
        <is>
          <t>Différence</t>
        </is>
      </c>
      <c r="AW29" s="26" t="n"/>
    </row>
    <row r="30" ht="20" customFormat="1" customHeight="1" s="21">
      <c r="B30" s="23" t="n"/>
      <c r="C30" s="37">
        <f>C23</f>
        <v/>
      </c>
      <c r="D30" s="75">
        <f>D8*D23</f>
        <v/>
      </c>
      <c r="E30" s="75">
        <f>E8*E23</f>
        <v/>
      </c>
      <c r="F30" s="75">
        <f>F8*F23</f>
        <v/>
      </c>
      <c r="G30" s="75">
        <f>G8*G23</f>
        <v/>
      </c>
      <c r="H30" s="75">
        <f>H8*H23</f>
        <v/>
      </c>
      <c r="I30" s="75">
        <f>I8*I23</f>
        <v/>
      </c>
      <c r="J30" s="75">
        <f>J8*J23</f>
        <v/>
      </c>
      <c r="K30" s="75">
        <f>K8*K23</f>
        <v/>
      </c>
      <c r="L30" s="75">
        <f>L8*L23</f>
        <v/>
      </c>
      <c r="M30" s="75">
        <f>M8*M23</f>
        <v/>
      </c>
      <c r="N30" s="75">
        <f>N8*N23</f>
        <v/>
      </c>
      <c r="O30" s="76">
        <f>O8*O23</f>
        <v/>
      </c>
      <c r="P30" s="77">
        <f>SUM(D30:O30)</f>
        <v/>
      </c>
      <c r="Q30" s="26" t="n"/>
      <c r="R30" s="37">
        <f>R23</f>
        <v/>
      </c>
      <c r="S30" s="75">
        <f>S8*S23</f>
        <v/>
      </c>
      <c r="T30" s="75">
        <f>T8*T23</f>
        <v/>
      </c>
      <c r="U30" s="75">
        <f>U8*U23</f>
        <v/>
      </c>
      <c r="V30" s="75">
        <f>V8*V23</f>
        <v/>
      </c>
      <c r="W30" s="75">
        <f>W8*W23</f>
        <v/>
      </c>
      <c r="X30" s="75">
        <f>X8*X23</f>
        <v/>
      </c>
      <c r="Y30" s="75">
        <f>Y8*Y23</f>
        <v/>
      </c>
      <c r="Z30" s="75">
        <f>Z8*Z23</f>
        <v/>
      </c>
      <c r="AA30" s="75">
        <f>AA8*AA23</f>
        <v/>
      </c>
      <c r="AB30" s="75">
        <f>AB8*AB23</f>
        <v/>
      </c>
      <c r="AC30" s="75">
        <f>AC8*AC23</f>
        <v/>
      </c>
      <c r="AD30" s="76">
        <f>AD8*AD23</f>
        <v/>
      </c>
      <c r="AE30" s="77">
        <f>SUM(S30:AD30)</f>
        <v/>
      </c>
      <c r="AF30" s="78">
        <f>AE30-P30</f>
        <v/>
      </c>
      <c r="AG30" s="26" t="n"/>
      <c r="AH30" s="37">
        <f>AH23</f>
        <v/>
      </c>
      <c r="AI30" s="75">
        <f>AI8*AI23</f>
        <v/>
      </c>
      <c r="AJ30" s="75">
        <f>AJ8*AJ23</f>
        <v/>
      </c>
      <c r="AK30" s="75">
        <f>AK8*AK23</f>
        <v/>
      </c>
      <c r="AL30" s="75">
        <f>AL8*AL23</f>
        <v/>
      </c>
      <c r="AM30" s="75">
        <f>AM8*AM23</f>
        <v/>
      </c>
      <c r="AN30" s="75">
        <f>AN8*AN23</f>
        <v/>
      </c>
      <c r="AO30" s="75">
        <f>AO8*AO23</f>
        <v/>
      </c>
      <c r="AP30" s="75">
        <f>AP8*AP23</f>
        <v/>
      </c>
      <c r="AQ30" s="75">
        <f>AQ8*AQ23</f>
        <v/>
      </c>
      <c r="AR30" s="75">
        <f>AR8*AR23</f>
        <v/>
      </c>
      <c r="AS30" s="75">
        <f>AS8*AS23</f>
        <v/>
      </c>
      <c r="AT30" s="76">
        <f>AT8*AT23</f>
        <v/>
      </c>
      <c r="AU30" s="77">
        <f>SUM(AI30:AT30)</f>
        <v/>
      </c>
      <c r="AV30" s="78">
        <f>AU30-AE30</f>
        <v/>
      </c>
      <c r="AW30" s="26" t="n"/>
    </row>
    <row r="31" ht="20" customFormat="1" customHeight="1" s="21">
      <c r="B31" s="23" t="n"/>
      <c r="C31" s="37">
        <f>C24</f>
        <v/>
      </c>
      <c r="D31" s="75">
        <f>D9*D24</f>
        <v/>
      </c>
      <c r="E31" s="75">
        <f>E9*E24</f>
        <v/>
      </c>
      <c r="F31" s="75">
        <f>F9*F24</f>
        <v/>
      </c>
      <c r="G31" s="75">
        <f>G9*G24</f>
        <v/>
      </c>
      <c r="H31" s="75">
        <f>H9*H24</f>
        <v/>
      </c>
      <c r="I31" s="75">
        <f>I9*I24</f>
        <v/>
      </c>
      <c r="J31" s="75">
        <f>J9*J24</f>
        <v/>
      </c>
      <c r="K31" s="75">
        <f>K9*K24</f>
        <v/>
      </c>
      <c r="L31" s="75">
        <f>L9*L24</f>
        <v/>
      </c>
      <c r="M31" s="75">
        <f>M9*M24</f>
        <v/>
      </c>
      <c r="N31" s="75">
        <f>N9*N24</f>
        <v/>
      </c>
      <c r="O31" s="76">
        <f>O9*O24</f>
        <v/>
      </c>
      <c r="P31" s="77">
        <f>SUM(D31:O31)</f>
        <v/>
      </c>
      <c r="Q31" s="26" t="n"/>
      <c r="R31" s="37">
        <f>R24</f>
        <v/>
      </c>
      <c r="S31" s="75">
        <f>S9*S24</f>
        <v/>
      </c>
      <c r="T31" s="75">
        <f>T9*T24</f>
        <v/>
      </c>
      <c r="U31" s="75">
        <f>U9*U24</f>
        <v/>
      </c>
      <c r="V31" s="75">
        <f>V9*V24</f>
        <v/>
      </c>
      <c r="W31" s="75">
        <f>W9*W24</f>
        <v/>
      </c>
      <c r="X31" s="75">
        <f>X9*X24</f>
        <v/>
      </c>
      <c r="Y31" s="75">
        <f>Y9*Y24</f>
        <v/>
      </c>
      <c r="Z31" s="75">
        <f>Z9*Z24</f>
        <v/>
      </c>
      <c r="AA31" s="75">
        <f>AA9*AA24</f>
        <v/>
      </c>
      <c r="AB31" s="75">
        <f>AB9*AB24</f>
        <v/>
      </c>
      <c r="AC31" s="75">
        <f>AC9*AC24</f>
        <v/>
      </c>
      <c r="AD31" s="76">
        <f>AD9*AD24</f>
        <v/>
      </c>
      <c r="AE31" s="77">
        <f>SUM(S31:AD31)</f>
        <v/>
      </c>
      <c r="AF31" s="78">
        <f>AE31-P31</f>
        <v/>
      </c>
      <c r="AG31" s="26" t="n"/>
      <c r="AH31" s="37">
        <f>AH24</f>
        <v/>
      </c>
      <c r="AI31" s="75">
        <f>AI9*AI24</f>
        <v/>
      </c>
      <c r="AJ31" s="75">
        <f>AJ9*AJ24</f>
        <v/>
      </c>
      <c r="AK31" s="75">
        <f>AK9*AK24</f>
        <v/>
      </c>
      <c r="AL31" s="75">
        <f>AL9*AL24</f>
        <v/>
      </c>
      <c r="AM31" s="75">
        <f>AM9*AM24</f>
        <v/>
      </c>
      <c r="AN31" s="75">
        <f>AN9*AN24</f>
        <v/>
      </c>
      <c r="AO31" s="75">
        <f>AO9*AO24</f>
        <v/>
      </c>
      <c r="AP31" s="75">
        <f>AP9*AP24</f>
        <v/>
      </c>
      <c r="AQ31" s="75">
        <f>AQ9*AQ24</f>
        <v/>
      </c>
      <c r="AR31" s="75">
        <f>AR9*AR24</f>
        <v/>
      </c>
      <c r="AS31" s="75">
        <f>AS9*AS24</f>
        <v/>
      </c>
      <c r="AT31" s="76">
        <f>AT9*AT24</f>
        <v/>
      </c>
      <c r="AU31" s="77">
        <f>SUM(AI31:AT31)</f>
        <v/>
      </c>
      <c r="AV31" s="78">
        <f>AU31-AE31</f>
        <v/>
      </c>
      <c r="AW31" s="26" t="n"/>
    </row>
    <row r="32" ht="20" customFormat="1" customHeight="1" s="21">
      <c r="B32" s="23" t="n"/>
      <c r="C32" s="37">
        <f>C25</f>
        <v/>
      </c>
      <c r="D32" s="75">
        <f>D10*D25</f>
        <v/>
      </c>
      <c r="E32" s="75">
        <f>E10*E25</f>
        <v/>
      </c>
      <c r="F32" s="75">
        <f>F10*F25</f>
        <v/>
      </c>
      <c r="G32" s="75">
        <f>G10*G25</f>
        <v/>
      </c>
      <c r="H32" s="75">
        <f>H10*H25</f>
        <v/>
      </c>
      <c r="I32" s="75">
        <f>I10*I25</f>
        <v/>
      </c>
      <c r="J32" s="75">
        <f>J10*J25</f>
        <v/>
      </c>
      <c r="K32" s="75">
        <f>K10*K25</f>
        <v/>
      </c>
      <c r="L32" s="75">
        <f>L10*L25</f>
        <v/>
      </c>
      <c r="M32" s="75">
        <f>M10*M25</f>
        <v/>
      </c>
      <c r="N32" s="75">
        <f>N10*N25</f>
        <v/>
      </c>
      <c r="O32" s="76">
        <f>O10*O25</f>
        <v/>
      </c>
      <c r="P32" s="77">
        <f>SUM(D32:O32)</f>
        <v/>
      </c>
      <c r="Q32" s="26" t="n"/>
      <c r="R32" s="37">
        <f>R25</f>
        <v/>
      </c>
      <c r="S32" s="75">
        <f>S10*S25</f>
        <v/>
      </c>
      <c r="T32" s="75">
        <f>T10*T25</f>
        <v/>
      </c>
      <c r="U32" s="75">
        <f>U10*U25</f>
        <v/>
      </c>
      <c r="V32" s="75">
        <f>V10*V25</f>
        <v/>
      </c>
      <c r="W32" s="75">
        <f>W10*W25</f>
        <v/>
      </c>
      <c r="X32" s="75">
        <f>X10*X25</f>
        <v/>
      </c>
      <c r="Y32" s="75">
        <f>Y10*Y25</f>
        <v/>
      </c>
      <c r="Z32" s="75">
        <f>Z10*Z25</f>
        <v/>
      </c>
      <c r="AA32" s="75">
        <f>AA10*AA25</f>
        <v/>
      </c>
      <c r="AB32" s="75">
        <f>AB10*AB25</f>
        <v/>
      </c>
      <c r="AC32" s="75">
        <f>AC10*AC25</f>
        <v/>
      </c>
      <c r="AD32" s="76">
        <f>AD10*AD25</f>
        <v/>
      </c>
      <c r="AE32" s="77">
        <f>SUM(S32:AD32)</f>
        <v/>
      </c>
      <c r="AF32" s="78">
        <f>AE32-P32</f>
        <v/>
      </c>
      <c r="AG32" s="26" t="n"/>
      <c r="AH32" s="37">
        <f>AH25</f>
        <v/>
      </c>
      <c r="AI32" s="75">
        <f>AI10*AI25</f>
        <v/>
      </c>
      <c r="AJ32" s="75">
        <f>AJ10*AJ25</f>
        <v/>
      </c>
      <c r="AK32" s="75">
        <f>AK10*AK25</f>
        <v/>
      </c>
      <c r="AL32" s="75">
        <f>AL10*AL25</f>
        <v/>
      </c>
      <c r="AM32" s="75">
        <f>AM10*AM25</f>
        <v/>
      </c>
      <c r="AN32" s="75">
        <f>AN10*AN25</f>
        <v/>
      </c>
      <c r="AO32" s="75">
        <f>AO10*AO25</f>
        <v/>
      </c>
      <c r="AP32" s="75">
        <f>AP10*AP25</f>
        <v/>
      </c>
      <c r="AQ32" s="75">
        <f>AQ10*AQ25</f>
        <v/>
      </c>
      <c r="AR32" s="75">
        <f>AR10*AR25</f>
        <v/>
      </c>
      <c r="AS32" s="75">
        <f>AS10*AS25</f>
        <v/>
      </c>
      <c r="AT32" s="76">
        <f>AT10*AT25</f>
        <v/>
      </c>
      <c r="AU32" s="77">
        <f>SUM(AI32:AT32)</f>
        <v/>
      </c>
      <c r="AV32" s="78">
        <f>AU32-AE32</f>
        <v/>
      </c>
      <c r="AW32" s="26" t="n"/>
    </row>
    <row r="33" ht="20" customFormat="1" customHeight="1" s="21">
      <c r="B33" s="23" t="n"/>
      <c r="C33" s="37">
        <f>C26</f>
        <v/>
      </c>
      <c r="D33" s="75">
        <f>D11*D26</f>
        <v/>
      </c>
      <c r="E33" s="75">
        <f>E11*E26</f>
        <v/>
      </c>
      <c r="F33" s="75">
        <f>F11*F26</f>
        <v/>
      </c>
      <c r="G33" s="75">
        <f>G11*G26</f>
        <v/>
      </c>
      <c r="H33" s="75">
        <f>H11*H26</f>
        <v/>
      </c>
      <c r="I33" s="75">
        <f>I11*I26</f>
        <v/>
      </c>
      <c r="J33" s="75">
        <f>J11*J26</f>
        <v/>
      </c>
      <c r="K33" s="75">
        <f>K11*K26</f>
        <v/>
      </c>
      <c r="L33" s="75">
        <f>L11*L26</f>
        <v/>
      </c>
      <c r="M33" s="75">
        <f>M11*M26</f>
        <v/>
      </c>
      <c r="N33" s="75">
        <f>N11*N26</f>
        <v/>
      </c>
      <c r="O33" s="76">
        <f>O11*O26</f>
        <v/>
      </c>
      <c r="P33" s="77">
        <f>SUM(D33:O33)</f>
        <v/>
      </c>
      <c r="Q33" s="26" t="n"/>
      <c r="R33" s="37">
        <f>R26</f>
        <v/>
      </c>
      <c r="S33" s="75">
        <f>S11*S26</f>
        <v/>
      </c>
      <c r="T33" s="75">
        <f>T11*T26</f>
        <v/>
      </c>
      <c r="U33" s="75">
        <f>U11*U26</f>
        <v/>
      </c>
      <c r="V33" s="75">
        <f>V11*V26</f>
        <v/>
      </c>
      <c r="W33" s="75">
        <f>W11*W26</f>
        <v/>
      </c>
      <c r="X33" s="75">
        <f>X11*X26</f>
        <v/>
      </c>
      <c r="Y33" s="75">
        <f>Y11*Y26</f>
        <v/>
      </c>
      <c r="Z33" s="75">
        <f>Z11*Z26</f>
        <v/>
      </c>
      <c r="AA33" s="75">
        <f>AA11*AA26</f>
        <v/>
      </c>
      <c r="AB33" s="75">
        <f>AB11*AB26</f>
        <v/>
      </c>
      <c r="AC33" s="75">
        <f>AC11*AC26</f>
        <v/>
      </c>
      <c r="AD33" s="76">
        <f>AD11*AD26</f>
        <v/>
      </c>
      <c r="AE33" s="77">
        <f>SUM(S33:AD33)</f>
        <v/>
      </c>
      <c r="AF33" s="78">
        <f>AE33-P33</f>
        <v/>
      </c>
      <c r="AG33" s="26" t="n"/>
      <c r="AH33" s="37">
        <f>AH26</f>
        <v/>
      </c>
      <c r="AI33" s="75">
        <f>AI11*AI26</f>
        <v/>
      </c>
      <c r="AJ33" s="75">
        <f>AJ11*AJ26</f>
        <v/>
      </c>
      <c r="AK33" s="75">
        <f>AK11*AK26</f>
        <v/>
      </c>
      <c r="AL33" s="75">
        <f>AL11*AL26</f>
        <v/>
      </c>
      <c r="AM33" s="75">
        <f>AM11*AM26</f>
        <v/>
      </c>
      <c r="AN33" s="75">
        <f>AN11*AN26</f>
        <v/>
      </c>
      <c r="AO33" s="75">
        <f>AO11*AO26</f>
        <v/>
      </c>
      <c r="AP33" s="75">
        <f>AP11*AP26</f>
        <v/>
      </c>
      <c r="AQ33" s="75">
        <f>AQ11*AQ26</f>
        <v/>
      </c>
      <c r="AR33" s="75">
        <f>AR11*AR26</f>
        <v/>
      </c>
      <c r="AS33" s="75">
        <f>AS11*AS26</f>
        <v/>
      </c>
      <c r="AT33" s="76">
        <f>AT11*AT26</f>
        <v/>
      </c>
      <c r="AU33" s="77">
        <f>SUM(AI33:AT33)</f>
        <v/>
      </c>
      <c r="AV33" s="78">
        <f>AU33-AE33</f>
        <v/>
      </c>
      <c r="AW33" s="26" t="n"/>
    </row>
    <row r="34" ht="20" customFormat="1" customHeight="1" s="21" thickBot="1">
      <c r="B34" s="23" t="n"/>
      <c r="C34" s="48">
        <f>C27</f>
        <v/>
      </c>
      <c r="D34" s="79">
        <f>D12*D27</f>
        <v/>
      </c>
      <c r="E34" s="79">
        <f>E12*E27</f>
        <v/>
      </c>
      <c r="F34" s="79">
        <f>F12*F27</f>
        <v/>
      </c>
      <c r="G34" s="79">
        <f>G12*G27</f>
        <v/>
      </c>
      <c r="H34" s="79">
        <f>H12*H27</f>
        <v/>
      </c>
      <c r="I34" s="79">
        <f>I12*I27</f>
        <v/>
      </c>
      <c r="J34" s="79">
        <f>J12*J27</f>
        <v/>
      </c>
      <c r="K34" s="79">
        <f>K12*K27</f>
        <v/>
      </c>
      <c r="L34" s="79">
        <f>L12*L27</f>
        <v/>
      </c>
      <c r="M34" s="79">
        <f>M12*M27</f>
        <v/>
      </c>
      <c r="N34" s="79">
        <f>N12*N27</f>
        <v/>
      </c>
      <c r="O34" s="80">
        <f>O12*O27</f>
        <v/>
      </c>
      <c r="P34" s="81">
        <f>SUM(D34:O34)</f>
        <v/>
      </c>
      <c r="Q34" s="26" t="n"/>
      <c r="R34" s="48">
        <f>R27</f>
        <v/>
      </c>
      <c r="S34" s="79">
        <f>S12*S27</f>
        <v/>
      </c>
      <c r="T34" s="79">
        <f>T12*T27</f>
        <v/>
      </c>
      <c r="U34" s="79">
        <f>U12*U27</f>
        <v/>
      </c>
      <c r="V34" s="79">
        <f>V12*V27</f>
        <v/>
      </c>
      <c r="W34" s="79">
        <f>W12*W27</f>
        <v/>
      </c>
      <c r="X34" s="79">
        <f>X12*X27</f>
        <v/>
      </c>
      <c r="Y34" s="79">
        <f>Y12*Y27</f>
        <v/>
      </c>
      <c r="Z34" s="79">
        <f>Z12*Z27</f>
        <v/>
      </c>
      <c r="AA34" s="79">
        <f>AA12*AA27</f>
        <v/>
      </c>
      <c r="AB34" s="79">
        <f>AB12*AB27</f>
        <v/>
      </c>
      <c r="AC34" s="79">
        <f>AC12*AC27</f>
        <v/>
      </c>
      <c r="AD34" s="80">
        <f>AD12*AD27</f>
        <v/>
      </c>
      <c r="AE34" s="81">
        <f>SUM(S34:AD34)</f>
        <v/>
      </c>
      <c r="AF34" s="82">
        <f>AE34-P34</f>
        <v/>
      </c>
      <c r="AG34" s="26" t="n"/>
      <c r="AH34" s="48">
        <f>AH27</f>
        <v/>
      </c>
      <c r="AI34" s="79">
        <f>AI12*AI27</f>
        <v/>
      </c>
      <c r="AJ34" s="79">
        <f>AJ12*AJ27</f>
        <v/>
      </c>
      <c r="AK34" s="79">
        <f>AK12*AK27</f>
        <v/>
      </c>
      <c r="AL34" s="79">
        <f>AL12*AL27</f>
        <v/>
      </c>
      <c r="AM34" s="79">
        <f>AM12*AM27</f>
        <v/>
      </c>
      <c r="AN34" s="79">
        <f>AN12*AN27</f>
        <v/>
      </c>
      <c r="AO34" s="79">
        <f>AO12*AO27</f>
        <v/>
      </c>
      <c r="AP34" s="79">
        <f>AP12*AP27</f>
        <v/>
      </c>
      <c r="AQ34" s="79">
        <f>AQ12*AQ27</f>
        <v/>
      </c>
      <c r="AR34" s="79">
        <f>AR12*AR27</f>
        <v/>
      </c>
      <c r="AS34" s="79">
        <f>AS12*AS27</f>
        <v/>
      </c>
      <c r="AT34" s="80">
        <f>AT12*AT27</f>
        <v/>
      </c>
      <c r="AU34" s="81">
        <f>SUM(AI34:AT34)</f>
        <v/>
      </c>
      <c r="AV34" s="82">
        <f>AU34-AE34</f>
        <v/>
      </c>
      <c r="AW34" s="26" t="n"/>
    </row>
    <row r="35" ht="20" customFormat="1" customHeight="1" s="21">
      <c r="B35" s="23" t="n"/>
      <c r="C35" s="51" t="inlineStr">
        <is>
          <t>CHIFFRE D'AFFAIRES TOTAL Y1</t>
        </is>
      </c>
      <c r="D35" s="83">
        <f>SUM(D30:D34)</f>
        <v/>
      </c>
      <c r="E35" s="83">
        <f>SUM(E30:E34)</f>
        <v/>
      </c>
      <c r="F35" s="83">
        <f>SUM(F30:F34)</f>
        <v/>
      </c>
      <c r="G35" s="83">
        <f>SUM(G30:G34)</f>
        <v/>
      </c>
      <c r="H35" s="83">
        <f>SUM(H30:H34)</f>
        <v/>
      </c>
      <c r="I35" s="83">
        <f>SUM(I30:I34)</f>
        <v/>
      </c>
      <c r="J35" s="83">
        <f>SUM(J30:J34)</f>
        <v/>
      </c>
      <c r="K35" s="83">
        <f>SUM(K30:K34)</f>
        <v/>
      </c>
      <c r="L35" s="83">
        <f>SUM(L30:L34)</f>
        <v/>
      </c>
      <c r="M35" s="83">
        <f>SUM(M30:M34)</f>
        <v/>
      </c>
      <c r="N35" s="83">
        <f>SUM(N30:N34)</f>
        <v/>
      </c>
      <c r="O35" s="84">
        <f>SUM(O30:O34)</f>
        <v/>
      </c>
      <c r="P35" s="85">
        <f>SUM(P29:P34)</f>
        <v/>
      </c>
      <c r="Q35" s="26" t="n"/>
      <c r="R35" s="51" t="inlineStr">
        <is>
          <t>TOTAL DES REVENUS Y2</t>
        </is>
      </c>
      <c r="S35" s="83">
        <f>SUM(S30:S34)</f>
        <v/>
      </c>
      <c r="T35" s="83">
        <f>SUM(T30:T34)</f>
        <v/>
      </c>
      <c r="U35" s="83">
        <f>SUM(U30:U34)</f>
        <v/>
      </c>
      <c r="V35" s="83">
        <f>SUM(V30:V34)</f>
        <v/>
      </c>
      <c r="W35" s="83">
        <f>SUM(W30:W34)</f>
        <v/>
      </c>
      <c r="X35" s="83">
        <f>SUM(X30:X34)</f>
        <v/>
      </c>
      <c r="Y35" s="83">
        <f>SUM(Y30:Y34)</f>
        <v/>
      </c>
      <c r="Z35" s="83">
        <f>SUM(Z30:Z34)</f>
        <v/>
      </c>
      <c r="AA35" s="83">
        <f>SUM(AA30:AA34)</f>
        <v/>
      </c>
      <c r="AB35" s="83">
        <f>SUM(AB30:AB34)</f>
        <v/>
      </c>
      <c r="AC35" s="83">
        <f>SUM(AC30:AC34)</f>
        <v/>
      </c>
      <c r="AD35" s="84">
        <f>SUM(AD30:AD34)</f>
        <v/>
      </c>
      <c r="AE35" s="85">
        <f>SUM(AE29:AE34)</f>
        <v/>
      </c>
      <c r="AF35" s="86">
        <f>AE35-P35</f>
        <v/>
      </c>
      <c r="AG35" s="26" t="n"/>
      <c r="AH35" s="51" t="inlineStr">
        <is>
          <t>CHIFFRE D'AFFAIRES TOTAL Y3</t>
        </is>
      </c>
      <c r="AI35" s="83">
        <f>SUM(AI30:AI34)</f>
        <v/>
      </c>
      <c r="AJ35" s="83">
        <f>SUM(AJ30:AJ34)</f>
        <v/>
      </c>
      <c r="AK35" s="83">
        <f>SUM(AK30:AK34)</f>
        <v/>
      </c>
      <c r="AL35" s="83">
        <f>SUM(AL30:AL34)</f>
        <v/>
      </c>
      <c r="AM35" s="83">
        <f>SUM(AM30:AM34)</f>
        <v/>
      </c>
      <c r="AN35" s="83">
        <f>SUM(AN30:AN34)</f>
        <v/>
      </c>
      <c r="AO35" s="83">
        <f>SUM(AO30:AO34)</f>
        <v/>
      </c>
      <c r="AP35" s="83">
        <f>SUM(AP30:AP34)</f>
        <v/>
      </c>
      <c r="AQ35" s="83">
        <f>SUM(AQ30:AQ34)</f>
        <v/>
      </c>
      <c r="AR35" s="83">
        <f>SUM(AR30:AR34)</f>
        <v/>
      </c>
      <c r="AS35" s="83">
        <f>SUM(AS30:AS34)</f>
        <v/>
      </c>
      <c r="AT35" s="84">
        <f>SUM(AT30:AT34)</f>
        <v/>
      </c>
      <c r="AU35" s="85">
        <f>SUM(AU29:AU34)</f>
        <v/>
      </c>
      <c r="AV35" s="86">
        <f>AU35-AE35</f>
        <v/>
      </c>
      <c r="AW35" s="26" t="n"/>
    </row>
    <row r="36" ht="9.5" customFormat="1" customHeight="1" s="21">
      <c r="B36" s="23" t="n"/>
      <c r="C36" s="25" t="n"/>
      <c r="D36" s="26" t="n"/>
      <c r="E36" s="26" t="n"/>
      <c r="F36" s="26" t="n"/>
      <c r="G36" s="26" t="n"/>
      <c r="H36" s="26" t="n"/>
      <c r="I36" s="26" t="n"/>
      <c r="J36" s="26" t="n"/>
      <c r="K36" s="26" t="n"/>
      <c r="L36" s="26" t="n"/>
      <c r="M36" s="26" t="n"/>
      <c r="N36" s="26" t="n"/>
      <c r="O36" s="26" t="n"/>
      <c r="P36" s="27" t="n"/>
      <c r="Q36" s="26" t="n"/>
      <c r="R36" s="25" t="n"/>
      <c r="S36" s="26" t="n"/>
      <c r="T36" s="26" t="n"/>
      <c r="U36" s="26" t="n"/>
      <c r="V36" s="26" t="n"/>
      <c r="W36" s="26" t="n"/>
      <c r="X36" s="26" t="n"/>
      <c r="Y36" s="26" t="n"/>
      <c r="Z36" s="26" t="n"/>
      <c r="AA36" s="26" t="n"/>
      <c r="AB36" s="26" t="n"/>
      <c r="AC36" s="26" t="n"/>
      <c r="AD36" s="26" t="n"/>
      <c r="AE36" s="27" t="n"/>
      <c r="AF36" s="27" t="n"/>
      <c r="AG36" s="26" t="n"/>
      <c r="AH36" s="25" t="n"/>
      <c r="AI36" s="26" t="n"/>
      <c r="AJ36" s="26" t="n"/>
      <c r="AK36" s="26" t="n"/>
      <c r="AL36" s="26" t="n"/>
      <c r="AM36" s="26" t="n"/>
      <c r="AN36" s="26" t="n"/>
      <c r="AO36" s="26" t="n"/>
      <c r="AP36" s="26" t="n"/>
      <c r="AQ36" s="26" t="n"/>
      <c r="AR36" s="26" t="n"/>
      <c r="AS36" s="26" t="n"/>
      <c r="AT36" s="26" t="n"/>
      <c r="AU36" s="27" t="n"/>
      <c r="AV36" s="27" t="n"/>
      <c r="AW36" s="26" t="n"/>
    </row>
    <row r="37" ht="20" customFormat="1" customHeight="1" s="21">
      <c r="B37" s="23" t="n"/>
      <c r="C37" s="28" t="inlineStr">
        <is>
          <t>MARGE PAR UNITÉ</t>
        </is>
      </c>
      <c r="D37" s="31" t="n"/>
      <c r="E37" s="26" t="n"/>
      <c r="F37" s="26" t="n"/>
      <c r="G37" s="26" t="n"/>
      <c r="H37" s="26" t="n"/>
      <c r="I37" s="26" t="n"/>
      <c r="J37" s="26" t="n"/>
      <c r="K37" s="26" t="n"/>
      <c r="L37" s="26" t="n"/>
      <c r="M37" s="26" t="n"/>
      <c r="N37" s="26" t="n"/>
      <c r="O37" s="26" t="n"/>
      <c r="P37" s="34" t="inlineStr">
        <is>
          <t>AVG</t>
        </is>
      </c>
      <c r="Q37" s="26" t="n"/>
      <c r="R37" s="28" t="inlineStr">
        <is>
          <t>MARGE PAR UNITÉ</t>
        </is>
      </c>
      <c r="S37" s="31" t="n"/>
      <c r="T37" s="26" t="n"/>
      <c r="U37" s="26" t="n"/>
      <c r="V37" s="26" t="n"/>
      <c r="W37" s="26" t="n"/>
      <c r="X37" s="26" t="n"/>
      <c r="Y37" s="26" t="n"/>
      <c r="Z37" s="26" t="n"/>
      <c r="AA37" s="26" t="n"/>
      <c r="AB37" s="26" t="n"/>
      <c r="AC37" s="26" t="n"/>
      <c r="AD37" s="26" t="n"/>
      <c r="AE37" s="34" t="inlineStr">
        <is>
          <t>AVG</t>
        </is>
      </c>
      <c r="AF37" s="27" t="inlineStr">
        <is>
          <t>Différence</t>
        </is>
      </c>
      <c r="AG37" s="26" t="n"/>
      <c r="AH37" s="28" t="inlineStr">
        <is>
          <t>MARGE PAR UNITÉ</t>
        </is>
      </c>
      <c r="AI37" s="31" t="n"/>
      <c r="AJ37" s="26" t="n"/>
      <c r="AK37" s="26" t="n"/>
      <c r="AL37" s="26" t="n"/>
      <c r="AM37" s="26" t="n"/>
      <c r="AN37" s="26" t="n"/>
      <c r="AO37" s="26" t="n"/>
      <c r="AP37" s="26" t="n"/>
      <c r="AQ37" s="26" t="n"/>
      <c r="AR37" s="26" t="n"/>
      <c r="AS37" s="26" t="n"/>
      <c r="AT37" s="26" t="n"/>
      <c r="AU37" s="34" t="inlineStr">
        <is>
          <t>AVG</t>
        </is>
      </c>
      <c r="AV37" s="27" t="inlineStr">
        <is>
          <t>Différence</t>
        </is>
      </c>
      <c r="AW37" s="26" t="n"/>
    </row>
    <row r="38" ht="20" customFormat="1" customHeight="1" s="21">
      <c r="B38" s="23" t="n"/>
      <c r="C38" s="37">
        <f>C8</f>
        <v/>
      </c>
      <c r="D38" s="87">
        <f>D23-D16</f>
        <v/>
      </c>
      <c r="E38" s="87">
        <f>E23-E16</f>
        <v/>
      </c>
      <c r="F38" s="87">
        <f>F23-F16</f>
        <v/>
      </c>
      <c r="G38" s="87">
        <f>G23-G16</f>
        <v/>
      </c>
      <c r="H38" s="87">
        <f>H23-H16</f>
        <v/>
      </c>
      <c r="I38" s="87">
        <f>I23-I16</f>
        <v/>
      </c>
      <c r="J38" s="87">
        <f>J23-J16</f>
        <v/>
      </c>
      <c r="K38" s="87">
        <f>K23-K16</f>
        <v/>
      </c>
      <c r="L38" s="87">
        <f>L23-L16</f>
        <v/>
      </c>
      <c r="M38" s="87">
        <f>M23-M16</f>
        <v/>
      </c>
      <c r="N38" s="87">
        <f>N23-N16</f>
        <v/>
      </c>
      <c r="O38" s="88">
        <f>O23-O16</f>
        <v/>
      </c>
      <c r="P38" s="72">
        <f>AVERAGE(D38:O38)</f>
        <v/>
      </c>
      <c r="Q38" s="26" t="n"/>
      <c r="R38" s="37">
        <f>R8</f>
        <v/>
      </c>
      <c r="S38" s="87">
        <f>S23-S16</f>
        <v/>
      </c>
      <c r="T38" s="87">
        <f>T23-T16</f>
        <v/>
      </c>
      <c r="U38" s="87">
        <f>U23-U16</f>
        <v/>
      </c>
      <c r="V38" s="87">
        <f>V23-V16</f>
        <v/>
      </c>
      <c r="W38" s="87">
        <f>W23-W16</f>
        <v/>
      </c>
      <c r="X38" s="87">
        <f>X23-X16</f>
        <v/>
      </c>
      <c r="Y38" s="87">
        <f>Y23-Y16</f>
        <v/>
      </c>
      <c r="Z38" s="87">
        <f>Z23-Z16</f>
        <v/>
      </c>
      <c r="AA38" s="87">
        <f>AA23-AA16</f>
        <v/>
      </c>
      <c r="AB38" s="87">
        <f>AB23-AB16</f>
        <v/>
      </c>
      <c r="AC38" s="87">
        <f>AC23-AC16</f>
        <v/>
      </c>
      <c r="AD38" s="88">
        <f>AD23-AD16</f>
        <v/>
      </c>
      <c r="AE38" s="72">
        <f>AVERAGE(S38:AD38)</f>
        <v/>
      </c>
      <c r="AF38" s="73">
        <f>AE38-P38</f>
        <v/>
      </c>
      <c r="AG38" s="26" t="n"/>
      <c r="AH38" s="37">
        <f>AH8</f>
        <v/>
      </c>
      <c r="AI38" s="87">
        <f>AI23-AI16</f>
        <v/>
      </c>
      <c r="AJ38" s="87">
        <f>AJ23-AJ16</f>
        <v/>
      </c>
      <c r="AK38" s="87">
        <f>AK23-AK16</f>
        <v/>
      </c>
      <c r="AL38" s="87">
        <f>AL23-AL16</f>
        <v/>
      </c>
      <c r="AM38" s="87">
        <f>AM23-AM16</f>
        <v/>
      </c>
      <c r="AN38" s="87">
        <f>AN23-AN16</f>
        <v/>
      </c>
      <c r="AO38" s="87">
        <f>AO23-AO16</f>
        <v/>
      </c>
      <c r="AP38" s="87">
        <f>AP23-AP16</f>
        <v/>
      </c>
      <c r="AQ38" s="87">
        <f>AQ23-AQ16</f>
        <v/>
      </c>
      <c r="AR38" s="87">
        <f>AR23-AR16</f>
        <v/>
      </c>
      <c r="AS38" s="87">
        <f>AS23-AS16</f>
        <v/>
      </c>
      <c r="AT38" s="88">
        <f>AT23-AT16</f>
        <v/>
      </c>
      <c r="AU38" s="72">
        <f>AVERAGE(AI38:AT38)</f>
        <v/>
      </c>
      <c r="AV38" s="73">
        <f>AU38-AE38</f>
        <v/>
      </c>
      <c r="AW38" s="26" t="n"/>
    </row>
    <row r="39" ht="20" customFormat="1" customHeight="1" s="21">
      <c r="B39" s="23" t="n"/>
      <c r="C39" s="37">
        <f>C9</f>
        <v/>
      </c>
      <c r="D39" s="87">
        <f>D24-D17</f>
        <v/>
      </c>
      <c r="E39" s="87">
        <f>E24-E17</f>
        <v/>
      </c>
      <c r="F39" s="87">
        <f>F24-F17</f>
        <v/>
      </c>
      <c r="G39" s="87">
        <f>G24-G17</f>
        <v/>
      </c>
      <c r="H39" s="87">
        <f>H24-H17</f>
        <v/>
      </c>
      <c r="I39" s="87">
        <f>I24-I17</f>
        <v/>
      </c>
      <c r="J39" s="87">
        <f>J24-J17</f>
        <v/>
      </c>
      <c r="K39" s="87">
        <f>K24-K17</f>
        <v/>
      </c>
      <c r="L39" s="87">
        <f>L24-L17</f>
        <v/>
      </c>
      <c r="M39" s="87">
        <f>M24-M17</f>
        <v/>
      </c>
      <c r="N39" s="87">
        <f>N24-N17</f>
        <v/>
      </c>
      <c r="O39" s="88">
        <f>O24-O17</f>
        <v/>
      </c>
      <c r="P39" s="72">
        <f>AVERAGE(D39:O39)</f>
        <v/>
      </c>
      <c r="Q39" s="26" t="n"/>
      <c r="R39" s="37">
        <f>R9</f>
        <v/>
      </c>
      <c r="S39" s="87">
        <f>S24-S17</f>
        <v/>
      </c>
      <c r="T39" s="87">
        <f>T24-T17</f>
        <v/>
      </c>
      <c r="U39" s="87">
        <f>U24-U17</f>
        <v/>
      </c>
      <c r="V39" s="87">
        <f>V24-V17</f>
        <v/>
      </c>
      <c r="W39" s="87">
        <f>W24-W17</f>
        <v/>
      </c>
      <c r="X39" s="87">
        <f>X24-X17</f>
        <v/>
      </c>
      <c r="Y39" s="87">
        <f>Y24-Y17</f>
        <v/>
      </c>
      <c r="Z39" s="87">
        <f>Z24-Z17</f>
        <v/>
      </c>
      <c r="AA39" s="87">
        <f>AA24-AA17</f>
        <v/>
      </c>
      <c r="AB39" s="87">
        <f>AB24-AB17</f>
        <v/>
      </c>
      <c r="AC39" s="87">
        <f>AC24-AC17</f>
        <v/>
      </c>
      <c r="AD39" s="88">
        <f>AD24-AD17</f>
        <v/>
      </c>
      <c r="AE39" s="72">
        <f>AVERAGE(S39:AD39)</f>
        <v/>
      </c>
      <c r="AF39" s="73">
        <f>AE39-P39</f>
        <v/>
      </c>
      <c r="AG39" s="26" t="n"/>
      <c r="AH39" s="37">
        <f>AH9</f>
        <v/>
      </c>
      <c r="AI39" s="87">
        <f>AI24-AI17</f>
        <v/>
      </c>
      <c r="AJ39" s="87">
        <f>AJ24-AJ17</f>
        <v/>
      </c>
      <c r="AK39" s="87">
        <f>AK24-AK17</f>
        <v/>
      </c>
      <c r="AL39" s="87">
        <f>AL24-AL17</f>
        <v/>
      </c>
      <c r="AM39" s="87">
        <f>AM24-AM17</f>
        <v/>
      </c>
      <c r="AN39" s="87">
        <f>AN24-AN17</f>
        <v/>
      </c>
      <c r="AO39" s="87">
        <f>AO24-AO17</f>
        <v/>
      </c>
      <c r="AP39" s="87">
        <f>AP24-AP17</f>
        <v/>
      </c>
      <c r="AQ39" s="87">
        <f>AQ24-AQ17</f>
        <v/>
      </c>
      <c r="AR39" s="87">
        <f>AR24-AR17</f>
        <v/>
      </c>
      <c r="AS39" s="87">
        <f>AS24-AS17</f>
        <v/>
      </c>
      <c r="AT39" s="88">
        <f>AT24-AT17</f>
        <v/>
      </c>
      <c r="AU39" s="72">
        <f>AVERAGE(AI39:AT39)</f>
        <v/>
      </c>
      <c r="AV39" s="73">
        <f>AU39-AE39</f>
        <v/>
      </c>
      <c r="AW39" s="26" t="n"/>
    </row>
    <row r="40" ht="20" customFormat="1" customHeight="1" s="21">
      <c r="B40" s="23" t="n"/>
      <c r="C40" s="37">
        <f>C10</f>
        <v/>
      </c>
      <c r="D40" s="87">
        <f>D25-D18</f>
        <v/>
      </c>
      <c r="E40" s="87">
        <f>E25-E18</f>
        <v/>
      </c>
      <c r="F40" s="87">
        <f>F25-F18</f>
        <v/>
      </c>
      <c r="G40" s="87">
        <f>G25-G18</f>
        <v/>
      </c>
      <c r="H40" s="87">
        <f>H25-H18</f>
        <v/>
      </c>
      <c r="I40" s="87">
        <f>I25-I18</f>
        <v/>
      </c>
      <c r="J40" s="87">
        <f>J25-J18</f>
        <v/>
      </c>
      <c r="K40" s="87">
        <f>K25-K18</f>
        <v/>
      </c>
      <c r="L40" s="87">
        <f>L25-L18</f>
        <v/>
      </c>
      <c r="M40" s="87">
        <f>M25-M18</f>
        <v/>
      </c>
      <c r="N40" s="87">
        <f>N25-N18</f>
        <v/>
      </c>
      <c r="O40" s="88">
        <f>O25-O18</f>
        <v/>
      </c>
      <c r="P40" s="72">
        <f>AVERAGE(D40:O40)</f>
        <v/>
      </c>
      <c r="Q40" s="26" t="n"/>
      <c r="R40" s="37">
        <f>R10</f>
        <v/>
      </c>
      <c r="S40" s="87">
        <f>S25-S18</f>
        <v/>
      </c>
      <c r="T40" s="87">
        <f>T25-T18</f>
        <v/>
      </c>
      <c r="U40" s="87">
        <f>U25-U18</f>
        <v/>
      </c>
      <c r="V40" s="87">
        <f>V25-V18</f>
        <v/>
      </c>
      <c r="W40" s="87">
        <f>W25-W18</f>
        <v/>
      </c>
      <c r="X40" s="87">
        <f>X25-X18</f>
        <v/>
      </c>
      <c r="Y40" s="87">
        <f>Y25-Y18</f>
        <v/>
      </c>
      <c r="Z40" s="87">
        <f>Z25-Z18</f>
        <v/>
      </c>
      <c r="AA40" s="87">
        <f>AA25-AA18</f>
        <v/>
      </c>
      <c r="AB40" s="87">
        <f>AB25-AB18</f>
        <v/>
      </c>
      <c r="AC40" s="87">
        <f>AC25-AC18</f>
        <v/>
      </c>
      <c r="AD40" s="88">
        <f>AD25-AD18</f>
        <v/>
      </c>
      <c r="AE40" s="72">
        <f>AVERAGE(S40:AD40)</f>
        <v/>
      </c>
      <c r="AF40" s="73">
        <f>AE40-P40</f>
        <v/>
      </c>
      <c r="AG40" s="26" t="n"/>
      <c r="AH40" s="37">
        <f>AH10</f>
        <v/>
      </c>
      <c r="AI40" s="87">
        <f>AI25-AI18</f>
        <v/>
      </c>
      <c r="AJ40" s="87">
        <f>AJ25-AJ18</f>
        <v/>
      </c>
      <c r="AK40" s="87">
        <f>AK25-AK18</f>
        <v/>
      </c>
      <c r="AL40" s="87">
        <f>AL25-AL18</f>
        <v/>
      </c>
      <c r="AM40" s="87">
        <f>AM25-AM18</f>
        <v/>
      </c>
      <c r="AN40" s="87">
        <f>AN25-AN18</f>
        <v/>
      </c>
      <c r="AO40" s="87">
        <f>AO25-AO18</f>
        <v/>
      </c>
      <c r="AP40" s="87">
        <f>AP25-AP18</f>
        <v/>
      </c>
      <c r="AQ40" s="87">
        <f>AQ25-AQ18</f>
        <v/>
      </c>
      <c r="AR40" s="87">
        <f>AR25-AR18</f>
        <v/>
      </c>
      <c r="AS40" s="87">
        <f>AS25-AS18</f>
        <v/>
      </c>
      <c r="AT40" s="88">
        <f>AT25-AT18</f>
        <v/>
      </c>
      <c r="AU40" s="72">
        <f>AVERAGE(AI40:AT40)</f>
        <v/>
      </c>
      <c r="AV40" s="73">
        <f>AU40-AE40</f>
        <v/>
      </c>
      <c r="AW40" s="26" t="n"/>
    </row>
    <row r="41" ht="20" customFormat="1" customHeight="1" s="21">
      <c r="B41" s="23" t="n"/>
      <c r="C41" s="37">
        <f>C11</f>
        <v/>
      </c>
      <c r="D41" s="87">
        <f>D26-D19</f>
        <v/>
      </c>
      <c r="E41" s="87">
        <f>E26-E19</f>
        <v/>
      </c>
      <c r="F41" s="87">
        <f>F26-F19</f>
        <v/>
      </c>
      <c r="G41" s="87">
        <f>G26-G19</f>
        <v/>
      </c>
      <c r="H41" s="87">
        <f>H26-H19</f>
        <v/>
      </c>
      <c r="I41" s="87">
        <f>I26-I19</f>
        <v/>
      </c>
      <c r="J41" s="87">
        <f>J26-J19</f>
        <v/>
      </c>
      <c r="K41" s="87">
        <f>K26-K19</f>
        <v/>
      </c>
      <c r="L41" s="87">
        <f>L26-L19</f>
        <v/>
      </c>
      <c r="M41" s="87">
        <f>M26-M19</f>
        <v/>
      </c>
      <c r="N41" s="87">
        <f>N26-N19</f>
        <v/>
      </c>
      <c r="O41" s="88">
        <f>O26-O19</f>
        <v/>
      </c>
      <c r="P41" s="72">
        <f>AVERAGE(D41:O41)</f>
        <v/>
      </c>
      <c r="Q41" s="26" t="n"/>
      <c r="R41" s="37">
        <f>R11</f>
        <v/>
      </c>
      <c r="S41" s="87">
        <f>S26-S19</f>
        <v/>
      </c>
      <c r="T41" s="87">
        <f>T26-T19</f>
        <v/>
      </c>
      <c r="U41" s="87">
        <f>U26-U19</f>
        <v/>
      </c>
      <c r="V41" s="87">
        <f>V26-V19</f>
        <v/>
      </c>
      <c r="W41" s="87">
        <f>W26-W19</f>
        <v/>
      </c>
      <c r="X41" s="87">
        <f>X26-X19</f>
        <v/>
      </c>
      <c r="Y41" s="87">
        <f>Y26-Y19</f>
        <v/>
      </c>
      <c r="Z41" s="87">
        <f>Z26-Z19</f>
        <v/>
      </c>
      <c r="AA41" s="87">
        <f>AA26-AA19</f>
        <v/>
      </c>
      <c r="AB41" s="87">
        <f>AB26-AB19</f>
        <v/>
      </c>
      <c r="AC41" s="87">
        <f>AC26-AC19</f>
        <v/>
      </c>
      <c r="AD41" s="88">
        <f>AD26-AD19</f>
        <v/>
      </c>
      <c r="AE41" s="72">
        <f>AVERAGE(S41:AD41)</f>
        <v/>
      </c>
      <c r="AF41" s="73">
        <f>AE41-P41</f>
        <v/>
      </c>
      <c r="AG41" s="26" t="n"/>
      <c r="AH41" s="37">
        <f>AH11</f>
        <v/>
      </c>
      <c r="AI41" s="87">
        <f>AI26-AI19</f>
        <v/>
      </c>
      <c r="AJ41" s="87">
        <f>AJ26-AJ19</f>
        <v/>
      </c>
      <c r="AK41" s="87">
        <f>AK26-AK19</f>
        <v/>
      </c>
      <c r="AL41" s="87">
        <f>AL26-AL19</f>
        <v/>
      </c>
      <c r="AM41" s="87">
        <f>AM26-AM19</f>
        <v/>
      </c>
      <c r="AN41" s="87">
        <f>AN26-AN19</f>
        <v/>
      </c>
      <c r="AO41" s="87">
        <f>AO26-AO19</f>
        <v/>
      </c>
      <c r="AP41" s="87">
        <f>AP26-AP19</f>
        <v/>
      </c>
      <c r="AQ41" s="87">
        <f>AQ26-AQ19</f>
        <v/>
      </c>
      <c r="AR41" s="87">
        <f>AR26-AR19</f>
        <v/>
      </c>
      <c r="AS41" s="87">
        <f>AS26-AS19</f>
        <v/>
      </c>
      <c r="AT41" s="88">
        <f>AT26-AT19</f>
        <v/>
      </c>
      <c r="AU41" s="72">
        <f>AVERAGE(AI41:AT41)</f>
        <v/>
      </c>
      <c r="AV41" s="73">
        <f>AU41-AE41</f>
        <v/>
      </c>
      <c r="AW41" s="26" t="n"/>
    </row>
    <row r="42" ht="20" customFormat="1" customHeight="1" s="21">
      <c r="B42" s="23" t="n"/>
      <c r="C42" s="37">
        <f>C12</f>
        <v/>
      </c>
      <c r="D42" s="87">
        <f>D27-D20</f>
        <v/>
      </c>
      <c r="E42" s="87">
        <f>E27-E20</f>
        <v/>
      </c>
      <c r="F42" s="87">
        <f>F27-F20</f>
        <v/>
      </c>
      <c r="G42" s="87">
        <f>G27-G20</f>
        <v/>
      </c>
      <c r="H42" s="87">
        <f>H27-H20</f>
        <v/>
      </c>
      <c r="I42" s="87">
        <f>I27-I20</f>
        <v/>
      </c>
      <c r="J42" s="87">
        <f>J27-J20</f>
        <v/>
      </c>
      <c r="K42" s="87">
        <f>K27-K20</f>
        <v/>
      </c>
      <c r="L42" s="87">
        <f>L27-L20</f>
        <v/>
      </c>
      <c r="M42" s="87">
        <f>M27-M20</f>
        <v/>
      </c>
      <c r="N42" s="87">
        <f>N27-N20</f>
        <v/>
      </c>
      <c r="O42" s="88">
        <f>O27-O20</f>
        <v/>
      </c>
      <c r="P42" s="72">
        <f>AVERAGE(D42:O42)</f>
        <v/>
      </c>
      <c r="Q42" s="26" t="n"/>
      <c r="R42" s="37">
        <f>R12</f>
        <v/>
      </c>
      <c r="S42" s="87">
        <f>S27-S20</f>
        <v/>
      </c>
      <c r="T42" s="87">
        <f>T27-T20</f>
        <v/>
      </c>
      <c r="U42" s="87">
        <f>U27-U20</f>
        <v/>
      </c>
      <c r="V42" s="87">
        <f>V27-V20</f>
        <v/>
      </c>
      <c r="W42" s="87">
        <f>W27-W20</f>
        <v/>
      </c>
      <c r="X42" s="87">
        <f>X27-X20</f>
        <v/>
      </c>
      <c r="Y42" s="87">
        <f>Y27-Y20</f>
        <v/>
      </c>
      <c r="Z42" s="87">
        <f>Z27-Z20</f>
        <v/>
      </c>
      <c r="AA42" s="87">
        <f>AA27-AA20</f>
        <v/>
      </c>
      <c r="AB42" s="87">
        <f>AB27-AB20</f>
        <v/>
      </c>
      <c r="AC42" s="87">
        <f>AC27-AC20</f>
        <v/>
      </c>
      <c r="AD42" s="88">
        <f>AD27-AD20</f>
        <v/>
      </c>
      <c r="AE42" s="72">
        <f>AVERAGE(S42:AD42)</f>
        <v/>
      </c>
      <c r="AF42" s="73">
        <f>AE42-P42</f>
        <v/>
      </c>
      <c r="AG42" s="26" t="n"/>
      <c r="AH42" s="37">
        <f>AH12</f>
        <v/>
      </c>
      <c r="AI42" s="87">
        <f>AI27-AI20</f>
        <v/>
      </c>
      <c r="AJ42" s="87">
        <f>AJ27-AJ20</f>
        <v/>
      </c>
      <c r="AK42" s="87">
        <f>AK27-AK20</f>
        <v/>
      </c>
      <c r="AL42" s="87">
        <f>AL27-AL20</f>
        <v/>
      </c>
      <c r="AM42" s="87">
        <f>AM27-AM20</f>
        <v/>
      </c>
      <c r="AN42" s="87">
        <f>AN27-AN20</f>
        <v/>
      </c>
      <c r="AO42" s="87">
        <f>AO27-AO20</f>
        <v/>
      </c>
      <c r="AP42" s="87">
        <f>AP27-AP20</f>
        <v/>
      </c>
      <c r="AQ42" s="87">
        <f>AQ27-AQ20</f>
        <v/>
      </c>
      <c r="AR42" s="87">
        <f>AR27-AR20</f>
        <v/>
      </c>
      <c r="AS42" s="87">
        <f>AS27-AS20</f>
        <v/>
      </c>
      <c r="AT42" s="88">
        <f>AT27-AT20</f>
        <v/>
      </c>
      <c r="AU42" s="72">
        <f>AVERAGE(AI42:AT42)</f>
        <v/>
      </c>
      <c r="AV42" s="73">
        <f>AU42-AE42</f>
        <v/>
      </c>
      <c r="AW42" s="26" t="n"/>
    </row>
    <row r="43" ht="9.5" customFormat="1" customHeight="1" s="21">
      <c r="B43" s="23" t="n"/>
      <c r="C43" s="25" t="n"/>
      <c r="D43" s="26" t="n"/>
      <c r="E43" s="26" t="n"/>
      <c r="F43" s="26" t="n"/>
      <c r="G43" s="26" t="n"/>
      <c r="H43" s="26" t="n"/>
      <c r="I43" s="26" t="n"/>
      <c r="J43" s="26" t="n"/>
      <c r="K43" s="26" t="n"/>
      <c r="L43" s="26" t="n"/>
      <c r="M43" s="26" t="n"/>
      <c r="N43" s="26" t="n"/>
      <c r="O43" s="26" t="n"/>
      <c r="P43" s="27" t="n"/>
      <c r="Q43" s="26" t="n"/>
      <c r="R43" s="25" t="n"/>
      <c r="S43" s="26" t="n"/>
      <c r="T43" s="26" t="n"/>
      <c r="U43" s="26" t="n"/>
      <c r="V43" s="26" t="n"/>
      <c r="W43" s="26" t="n"/>
      <c r="X43" s="26" t="n"/>
      <c r="Y43" s="26" t="n"/>
      <c r="Z43" s="26" t="n"/>
      <c r="AA43" s="26" t="n"/>
      <c r="AB43" s="26" t="n"/>
      <c r="AC43" s="26" t="n"/>
      <c r="AD43" s="26" t="n"/>
      <c r="AE43" s="27" t="n"/>
      <c r="AF43" s="27" t="n"/>
      <c r="AG43" s="26" t="n"/>
      <c r="AH43" s="25" t="n"/>
      <c r="AI43" s="26" t="n"/>
      <c r="AJ43" s="26" t="n"/>
      <c r="AK43" s="26" t="n"/>
      <c r="AL43" s="26" t="n"/>
      <c r="AM43" s="26" t="n"/>
      <c r="AN43" s="26" t="n"/>
      <c r="AO43" s="26" t="n"/>
      <c r="AP43" s="26" t="n"/>
      <c r="AQ43" s="26" t="n"/>
      <c r="AR43" s="26" t="n"/>
      <c r="AS43" s="26" t="n"/>
      <c r="AT43" s="26" t="n"/>
      <c r="AU43" s="27" t="n"/>
      <c r="AV43" s="27" t="n"/>
      <c r="AW43" s="26" t="n"/>
    </row>
    <row r="44" ht="20" customFormat="1" customHeight="1" s="21">
      <c r="B44" s="23" t="n"/>
      <c r="C44" s="28" t="inlineStr">
        <is>
          <t>MARGE BRUTE</t>
        </is>
      </c>
      <c r="D44" s="31" t="n"/>
      <c r="E44" s="26" t="n"/>
      <c r="F44" s="26" t="n"/>
      <c r="G44" s="26" t="n"/>
      <c r="H44" s="26" t="n"/>
      <c r="I44" s="26" t="n"/>
      <c r="J44" s="26" t="n"/>
      <c r="K44" s="26" t="n"/>
      <c r="L44" s="26" t="n"/>
      <c r="M44" s="26" t="n"/>
      <c r="N44" s="26" t="n"/>
      <c r="O44" s="26" t="n"/>
      <c r="P44" s="34" t="inlineStr">
        <is>
          <t>TOTAL</t>
        </is>
      </c>
      <c r="Q44" s="26" t="n"/>
      <c r="R44" s="28" t="inlineStr">
        <is>
          <t>MARGE BRUTE</t>
        </is>
      </c>
      <c r="S44" s="31" t="n"/>
      <c r="T44" s="26" t="n"/>
      <c r="U44" s="26" t="n"/>
      <c r="V44" s="26" t="n"/>
      <c r="W44" s="26" t="n"/>
      <c r="X44" s="26" t="n"/>
      <c r="Y44" s="26" t="n"/>
      <c r="Z44" s="26" t="n"/>
      <c r="AA44" s="26" t="n"/>
      <c r="AB44" s="26" t="n"/>
      <c r="AC44" s="26" t="n"/>
      <c r="AD44" s="26" t="n"/>
      <c r="AE44" s="34" t="inlineStr">
        <is>
          <t>TOTAL</t>
        </is>
      </c>
      <c r="AF44" s="27" t="inlineStr">
        <is>
          <t>Différence</t>
        </is>
      </c>
      <c r="AG44" s="26" t="n"/>
      <c r="AH44" s="28" t="inlineStr">
        <is>
          <t>MARGE BRUTE</t>
        </is>
      </c>
      <c r="AI44" s="31" t="n"/>
      <c r="AJ44" s="26" t="n"/>
      <c r="AK44" s="26" t="n"/>
      <c r="AL44" s="26" t="n"/>
      <c r="AM44" s="26" t="n"/>
      <c r="AN44" s="26" t="n"/>
      <c r="AO44" s="26" t="n"/>
      <c r="AP44" s="26" t="n"/>
      <c r="AQ44" s="26" t="n"/>
      <c r="AR44" s="26" t="n"/>
      <c r="AS44" s="26" t="n"/>
      <c r="AT44" s="26" t="n"/>
      <c r="AU44" s="34" t="inlineStr">
        <is>
          <t>TOTAL</t>
        </is>
      </c>
      <c r="AV44" s="27" t="inlineStr">
        <is>
          <t>Différence</t>
        </is>
      </c>
      <c r="AW44" s="26" t="n"/>
    </row>
    <row r="45" ht="20" customFormat="1" customHeight="1" s="21">
      <c r="B45" s="23" t="n"/>
      <c r="C45" s="37">
        <f>C23</f>
        <v/>
      </c>
      <c r="D45" s="75">
        <f>D8*D38</f>
        <v/>
      </c>
      <c r="E45" s="75">
        <f>E8*E38</f>
        <v/>
      </c>
      <c r="F45" s="75">
        <f>F8*F38</f>
        <v/>
      </c>
      <c r="G45" s="75">
        <f>G8*G38</f>
        <v/>
      </c>
      <c r="H45" s="75">
        <f>H8*H38</f>
        <v/>
      </c>
      <c r="I45" s="75">
        <f>I8*I38</f>
        <v/>
      </c>
      <c r="J45" s="75">
        <f>J8*J38</f>
        <v/>
      </c>
      <c r="K45" s="75">
        <f>K8*K38</f>
        <v/>
      </c>
      <c r="L45" s="75">
        <f>L8*L38</f>
        <v/>
      </c>
      <c r="M45" s="75">
        <f>M8*M38</f>
        <v/>
      </c>
      <c r="N45" s="75">
        <f>N8*N38</f>
        <v/>
      </c>
      <c r="O45" s="76">
        <f>O8*O38</f>
        <v/>
      </c>
      <c r="P45" s="77">
        <f>SUM(D45:O45)</f>
        <v/>
      </c>
      <c r="Q45" s="26" t="n"/>
      <c r="R45" s="37">
        <f>R23</f>
        <v/>
      </c>
      <c r="S45" s="75">
        <f>S8*S38</f>
        <v/>
      </c>
      <c r="T45" s="75">
        <f>T8*T38</f>
        <v/>
      </c>
      <c r="U45" s="75">
        <f>U8*U38</f>
        <v/>
      </c>
      <c r="V45" s="75">
        <f>V8*V38</f>
        <v/>
      </c>
      <c r="W45" s="75">
        <f>W8*W38</f>
        <v/>
      </c>
      <c r="X45" s="75">
        <f>X8*X38</f>
        <v/>
      </c>
      <c r="Y45" s="75">
        <f>Y8*Y38</f>
        <v/>
      </c>
      <c r="Z45" s="75">
        <f>Z8*Z38</f>
        <v/>
      </c>
      <c r="AA45" s="75">
        <f>AA8*AA38</f>
        <v/>
      </c>
      <c r="AB45" s="75">
        <f>AB8*AB38</f>
        <v/>
      </c>
      <c r="AC45" s="75">
        <f>AC8*AC38</f>
        <v/>
      </c>
      <c r="AD45" s="76">
        <f>AD8*AD38</f>
        <v/>
      </c>
      <c r="AE45" s="77">
        <f>SUM(S45:AD45)</f>
        <v/>
      </c>
      <c r="AF45" s="78">
        <f>AE45-P45</f>
        <v/>
      </c>
      <c r="AG45" s="26" t="n"/>
      <c r="AH45" s="37">
        <f>AH23</f>
        <v/>
      </c>
      <c r="AI45" s="75">
        <f>AI8*AI38</f>
        <v/>
      </c>
      <c r="AJ45" s="75">
        <f>AJ8*AJ38</f>
        <v/>
      </c>
      <c r="AK45" s="75">
        <f>AK8*AK38</f>
        <v/>
      </c>
      <c r="AL45" s="75">
        <f>AL8*AL38</f>
        <v/>
      </c>
      <c r="AM45" s="75">
        <f>AM8*AM38</f>
        <v/>
      </c>
      <c r="AN45" s="75">
        <f>AN8*AN38</f>
        <v/>
      </c>
      <c r="AO45" s="75">
        <f>AO8*AO38</f>
        <v/>
      </c>
      <c r="AP45" s="75">
        <f>AP8*AP38</f>
        <v/>
      </c>
      <c r="AQ45" s="75">
        <f>AQ8*AQ38</f>
        <v/>
      </c>
      <c r="AR45" s="75">
        <f>AR8*AR38</f>
        <v/>
      </c>
      <c r="AS45" s="75">
        <f>AS8*AS38</f>
        <v/>
      </c>
      <c r="AT45" s="76">
        <f>AT8*AT38</f>
        <v/>
      </c>
      <c r="AU45" s="77">
        <f>SUM(AI45:AT45)</f>
        <v/>
      </c>
      <c r="AV45" s="78">
        <f>AU45-AE45</f>
        <v/>
      </c>
      <c r="AW45" s="26" t="n"/>
    </row>
    <row r="46" ht="20" customFormat="1" customHeight="1" s="21">
      <c r="B46" s="23" t="n"/>
      <c r="C46" s="37">
        <f>C24</f>
        <v/>
      </c>
      <c r="D46" s="75">
        <f>D9*D39</f>
        <v/>
      </c>
      <c r="E46" s="75">
        <f>E9*E39</f>
        <v/>
      </c>
      <c r="F46" s="75">
        <f>F9*F39</f>
        <v/>
      </c>
      <c r="G46" s="75">
        <f>G9*G39</f>
        <v/>
      </c>
      <c r="H46" s="75">
        <f>H9*H39</f>
        <v/>
      </c>
      <c r="I46" s="75">
        <f>I9*I39</f>
        <v/>
      </c>
      <c r="J46" s="75">
        <f>J9*J39</f>
        <v/>
      </c>
      <c r="K46" s="75">
        <f>K9*K39</f>
        <v/>
      </c>
      <c r="L46" s="75">
        <f>L9*L39</f>
        <v/>
      </c>
      <c r="M46" s="75">
        <f>M9*M39</f>
        <v/>
      </c>
      <c r="N46" s="75">
        <f>N9*N39</f>
        <v/>
      </c>
      <c r="O46" s="76">
        <f>O9*O39</f>
        <v/>
      </c>
      <c r="P46" s="77">
        <f>SUM(D46:O46)</f>
        <v/>
      </c>
      <c r="Q46" s="26" t="n"/>
      <c r="R46" s="37">
        <f>R24</f>
        <v/>
      </c>
      <c r="S46" s="75">
        <f>S9*S39</f>
        <v/>
      </c>
      <c r="T46" s="75">
        <f>T9*T39</f>
        <v/>
      </c>
      <c r="U46" s="75">
        <f>U9*U39</f>
        <v/>
      </c>
      <c r="V46" s="75">
        <f>V9*V39</f>
        <v/>
      </c>
      <c r="W46" s="75">
        <f>W9*W39</f>
        <v/>
      </c>
      <c r="X46" s="75">
        <f>X9*X39</f>
        <v/>
      </c>
      <c r="Y46" s="75">
        <f>Y9*Y39</f>
        <v/>
      </c>
      <c r="Z46" s="75">
        <f>Z9*Z39</f>
        <v/>
      </c>
      <c r="AA46" s="75">
        <f>AA9*AA39</f>
        <v/>
      </c>
      <c r="AB46" s="75">
        <f>AB9*AB39</f>
        <v/>
      </c>
      <c r="AC46" s="75">
        <f>AC9*AC39</f>
        <v/>
      </c>
      <c r="AD46" s="76">
        <f>AD9*AD39</f>
        <v/>
      </c>
      <c r="AE46" s="77">
        <f>SUM(S46:AD46)</f>
        <v/>
      </c>
      <c r="AF46" s="78">
        <f>AE46-P46</f>
        <v/>
      </c>
      <c r="AG46" s="26" t="n"/>
      <c r="AH46" s="37">
        <f>AH24</f>
        <v/>
      </c>
      <c r="AI46" s="75">
        <f>AI9*AI39</f>
        <v/>
      </c>
      <c r="AJ46" s="75">
        <f>AJ9*AJ39</f>
        <v/>
      </c>
      <c r="AK46" s="75">
        <f>AK9*AK39</f>
        <v/>
      </c>
      <c r="AL46" s="75">
        <f>AL9*AL39</f>
        <v/>
      </c>
      <c r="AM46" s="75">
        <f>AM9*AM39</f>
        <v/>
      </c>
      <c r="AN46" s="75">
        <f>AN9*AN39</f>
        <v/>
      </c>
      <c r="AO46" s="75">
        <f>AO9*AO39</f>
        <v/>
      </c>
      <c r="AP46" s="75">
        <f>AP9*AP39</f>
        <v/>
      </c>
      <c r="AQ46" s="75">
        <f>AQ9*AQ39</f>
        <v/>
      </c>
      <c r="AR46" s="75">
        <f>AR9*AR39</f>
        <v/>
      </c>
      <c r="AS46" s="75">
        <f>AS9*AS39</f>
        <v/>
      </c>
      <c r="AT46" s="76">
        <f>AT9*AT39</f>
        <v/>
      </c>
      <c r="AU46" s="77">
        <f>SUM(AI46:AT46)</f>
        <v/>
      </c>
      <c r="AV46" s="78">
        <f>AU46-AE46</f>
        <v/>
      </c>
      <c r="AW46" s="26" t="n"/>
    </row>
    <row r="47" ht="20" customFormat="1" customHeight="1" s="21">
      <c r="B47" s="23" t="n"/>
      <c r="C47" s="37">
        <f>C25</f>
        <v/>
      </c>
      <c r="D47" s="75">
        <f>D10*D40</f>
        <v/>
      </c>
      <c r="E47" s="75">
        <f>E10*E40</f>
        <v/>
      </c>
      <c r="F47" s="75">
        <f>F10*F40</f>
        <v/>
      </c>
      <c r="G47" s="75">
        <f>G10*G40</f>
        <v/>
      </c>
      <c r="H47" s="75">
        <f>H10*H40</f>
        <v/>
      </c>
      <c r="I47" s="75">
        <f>I10*I40</f>
        <v/>
      </c>
      <c r="J47" s="75">
        <f>J10*J40</f>
        <v/>
      </c>
      <c r="K47" s="75">
        <f>K10*K40</f>
        <v/>
      </c>
      <c r="L47" s="75">
        <f>L10*L40</f>
        <v/>
      </c>
      <c r="M47" s="75">
        <f>M10*M40</f>
        <v/>
      </c>
      <c r="N47" s="75">
        <f>N10*N40</f>
        <v/>
      </c>
      <c r="O47" s="76">
        <f>O10*O40</f>
        <v/>
      </c>
      <c r="P47" s="77">
        <f>SUM(D47:O47)</f>
        <v/>
      </c>
      <c r="Q47" s="26" t="n"/>
      <c r="R47" s="37">
        <f>R25</f>
        <v/>
      </c>
      <c r="S47" s="75">
        <f>S10*S40</f>
        <v/>
      </c>
      <c r="T47" s="75">
        <f>T10*T40</f>
        <v/>
      </c>
      <c r="U47" s="75">
        <f>U10*U40</f>
        <v/>
      </c>
      <c r="V47" s="75">
        <f>V10*V40</f>
        <v/>
      </c>
      <c r="W47" s="75">
        <f>W10*W40</f>
        <v/>
      </c>
      <c r="X47" s="75">
        <f>X10*X40</f>
        <v/>
      </c>
      <c r="Y47" s="75">
        <f>Y10*Y40</f>
        <v/>
      </c>
      <c r="Z47" s="75">
        <f>Z10*Z40</f>
        <v/>
      </c>
      <c r="AA47" s="75">
        <f>AA10*AA40</f>
        <v/>
      </c>
      <c r="AB47" s="75">
        <f>AB10*AB40</f>
        <v/>
      </c>
      <c r="AC47" s="75">
        <f>AC10*AC40</f>
        <v/>
      </c>
      <c r="AD47" s="76">
        <f>AD10*AD40</f>
        <v/>
      </c>
      <c r="AE47" s="77">
        <f>SUM(S47:AD47)</f>
        <v/>
      </c>
      <c r="AF47" s="78">
        <f>AE47-P47</f>
        <v/>
      </c>
      <c r="AG47" s="26" t="n"/>
      <c r="AH47" s="37">
        <f>AH25</f>
        <v/>
      </c>
      <c r="AI47" s="75">
        <f>AI10*AI40</f>
        <v/>
      </c>
      <c r="AJ47" s="75">
        <f>AJ10*AJ40</f>
        <v/>
      </c>
      <c r="AK47" s="75">
        <f>AK10*AK40</f>
        <v/>
      </c>
      <c r="AL47" s="75">
        <f>AL10*AL40</f>
        <v/>
      </c>
      <c r="AM47" s="75">
        <f>AM10*AM40</f>
        <v/>
      </c>
      <c r="AN47" s="75">
        <f>AN10*AN40</f>
        <v/>
      </c>
      <c r="AO47" s="75">
        <f>AO10*AO40</f>
        <v/>
      </c>
      <c r="AP47" s="75">
        <f>AP10*AP40</f>
        <v/>
      </c>
      <c r="AQ47" s="75">
        <f>AQ10*AQ40</f>
        <v/>
      </c>
      <c r="AR47" s="75">
        <f>AR10*AR40</f>
        <v/>
      </c>
      <c r="AS47" s="75">
        <f>AS10*AS40</f>
        <v/>
      </c>
      <c r="AT47" s="76">
        <f>AT10*AT40</f>
        <v/>
      </c>
      <c r="AU47" s="77">
        <f>SUM(AI47:AT47)</f>
        <v/>
      </c>
      <c r="AV47" s="78">
        <f>AU47-AE47</f>
        <v/>
      </c>
      <c r="AW47" s="26" t="n"/>
    </row>
    <row r="48" ht="20" customFormat="1" customHeight="1" s="21">
      <c r="B48" s="23" t="n"/>
      <c r="C48" s="37">
        <f>C26</f>
        <v/>
      </c>
      <c r="D48" s="75">
        <f>D11*D41</f>
        <v/>
      </c>
      <c r="E48" s="75">
        <f>E11*E41</f>
        <v/>
      </c>
      <c r="F48" s="75">
        <f>F11*F41</f>
        <v/>
      </c>
      <c r="G48" s="75">
        <f>G11*G41</f>
        <v/>
      </c>
      <c r="H48" s="75">
        <f>H11*H41</f>
        <v/>
      </c>
      <c r="I48" s="75">
        <f>I11*I41</f>
        <v/>
      </c>
      <c r="J48" s="75">
        <f>J11*J41</f>
        <v/>
      </c>
      <c r="K48" s="75">
        <f>K11*K41</f>
        <v/>
      </c>
      <c r="L48" s="75">
        <f>L11*L41</f>
        <v/>
      </c>
      <c r="M48" s="75">
        <f>M11*M41</f>
        <v/>
      </c>
      <c r="N48" s="75">
        <f>N11*N41</f>
        <v/>
      </c>
      <c r="O48" s="76">
        <f>O11*O41</f>
        <v/>
      </c>
      <c r="P48" s="77">
        <f>SUM(D48:O48)</f>
        <v/>
      </c>
      <c r="Q48" s="26" t="n"/>
      <c r="R48" s="37">
        <f>R26</f>
        <v/>
      </c>
      <c r="S48" s="75">
        <f>S11*S41</f>
        <v/>
      </c>
      <c r="T48" s="75">
        <f>T11*T41</f>
        <v/>
      </c>
      <c r="U48" s="75">
        <f>U11*U41</f>
        <v/>
      </c>
      <c r="V48" s="75">
        <f>V11*V41</f>
        <v/>
      </c>
      <c r="W48" s="75">
        <f>W11*W41</f>
        <v/>
      </c>
      <c r="X48" s="75">
        <f>X11*X41</f>
        <v/>
      </c>
      <c r="Y48" s="75">
        <f>Y11*Y41</f>
        <v/>
      </c>
      <c r="Z48" s="75">
        <f>Z11*Z41</f>
        <v/>
      </c>
      <c r="AA48" s="75">
        <f>AA11*AA41</f>
        <v/>
      </c>
      <c r="AB48" s="75">
        <f>AB11*AB41</f>
        <v/>
      </c>
      <c r="AC48" s="75">
        <f>AC11*AC41</f>
        <v/>
      </c>
      <c r="AD48" s="76">
        <f>AD11*AD41</f>
        <v/>
      </c>
      <c r="AE48" s="77">
        <f>SUM(S48:AD48)</f>
        <v/>
      </c>
      <c r="AF48" s="78">
        <f>AE48-P48</f>
        <v/>
      </c>
      <c r="AG48" s="26" t="n"/>
      <c r="AH48" s="37">
        <f>AH26</f>
        <v/>
      </c>
      <c r="AI48" s="75">
        <f>AI11*AI41</f>
        <v/>
      </c>
      <c r="AJ48" s="75">
        <f>AJ11*AJ41</f>
        <v/>
      </c>
      <c r="AK48" s="75">
        <f>AK11*AK41</f>
        <v/>
      </c>
      <c r="AL48" s="75">
        <f>AL11*AL41</f>
        <v/>
      </c>
      <c r="AM48" s="75">
        <f>AM11*AM41</f>
        <v/>
      </c>
      <c r="AN48" s="75">
        <f>AN11*AN41</f>
        <v/>
      </c>
      <c r="AO48" s="75">
        <f>AO11*AO41</f>
        <v/>
      </c>
      <c r="AP48" s="75">
        <f>AP11*AP41</f>
        <v/>
      </c>
      <c r="AQ48" s="75">
        <f>AQ11*AQ41</f>
        <v/>
      </c>
      <c r="AR48" s="75">
        <f>AR11*AR41</f>
        <v/>
      </c>
      <c r="AS48" s="75">
        <f>AS11*AS41</f>
        <v/>
      </c>
      <c r="AT48" s="76">
        <f>AT11*AT41</f>
        <v/>
      </c>
      <c r="AU48" s="77">
        <f>SUM(AI48:AT48)</f>
        <v/>
      </c>
      <c r="AV48" s="78">
        <f>AU48-AE48</f>
        <v/>
      </c>
      <c r="AW48" s="26" t="n"/>
    </row>
    <row r="49" ht="20" customFormat="1" customHeight="1" s="21" thickBot="1">
      <c r="B49" s="23" t="n"/>
      <c r="C49" s="48">
        <f>C27</f>
        <v/>
      </c>
      <c r="D49" s="79">
        <f>D12*D42</f>
        <v/>
      </c>
      <c r="E49" s="79">
        <f>E12*E42</f>
        <v/>
      </c>
      <c r="F49" s="79">
        <f>F12*F42</f>
        <v/>
      </c>
      <c r="G49" s="79">
        <f>G12*G42</f>
        <v/>
      </c>
      <c r="H49" s="79">
        <f>H12*H42</f>
        <v/>
      </c>
      <c r="I49" s="79">
        <f>I12*I42</f>
        <v/>
      </c>
      <c r="J49" s="79">
        <f>J12*J42</f>
        <v/>
      </c>
      <c r="K49" s="79">
        <f>K12*K42</f>
        <v/>
      </c>
      <c r="L49" s="79">
        <f>L12*L42</f>
        <v/>
      </c>
      <c r="M49" s="79">
        <f>M12*M42</f>
        <v/>
      </c>
      <c r="N49" s="79">
        <f>N12*N42</f>
        <v/>
      </c>
      <c r="O49" s="80">
        <f>O12*O42</f>
        <v/>
      </c>
      <c r="P49" s="81">
        <f>SUM(D49:O49)</f>
        <v/>
      </c>
      <c r="Q49" s="26" t="n"/>
      <c r="R49" s="48">
        <f>R27</f>
        <v/>
      </c>
      <c r="S49" s="79">
        <f>S12*S42</f>
        <v/>
      </c>
      <c r="T49" s="79">
        <f>T12*T42</f>
        <v/>
      </c>
      <c r="U49" s="79">
        <f>U12*U42</f>
        <v/>
      </c>
      <c r="V49" s="79">
        <f>V12*V42</f>
        <v/>
      </c>
      <c r="W49" s="79">
        <f>W12*W42</f>
        <v/>
      </c>
      <c r="X49" s="79">
        <f>X12*X42</f>
        <v/>
      </c>
      <c r="Y49" s="79">
        <f>Y12*Y42</f>
        <v/>
      </c>
      <c r="Z49" s="79">
        <f>Z12*Z42</f>
        <v/>
      </c>
      <c r="AA49" s="79">
        <f>AA12*AA42</f>
        <v/>
      </c>
      <c r="AB49" s="79">
        <f>AB12*AB42</f>
        <v/>
      </c>
      <c r="AC49" s="79">
        <f>AC12*AC42</f>
        <v/>
      </c>
      <c r="AD49" s="80">
        <f>AD12*AD42</f>
        <v/>
      </c>
      <c r="AE49" s="81">
        <f>SUM(S49:AD49)</f>
        <v/>
      </c>
      <c r="AF49" s="82">
        <f>AE49-P49</f>
        <v/>
      </c>
      <c r="AG49" s="26" t="n"/>
      <c r="AH49" s="48">
        <f>AH27</f>
        <v/>
      </c>
      <c r="AI49" s="79">
        <f>AI12*AI42</f>
        <v/>
      </c>
      <c r="AJ49" s="79">
        <f>AJ12*AJ42</f>
        <v/>
      </c>
      <c r="AK49" s="79">
        <f>AK12*AK42</f>
        <v/>
      </c>
      <c r="AL49" s="79">
        <f>AL12*AL42</f>
        <v/>
      </c>
      <c r="AM49" s="79">
        <f>AM12*AM42</f>
        <v/>
      </c>
      <c r="AN49" s="79">
        <f>AN12*AN42</f>
        <v/>
      </c>
      <c r="AO49" s="79">
        <f>AO12*AO42</f>
        <v/>
      </c>
      <c r="AP49" s="79">
        <f>AP12*AP42</f>
        <v/>
      </c>
      <c r="AQ49" s="79">
        <f>AQ12*AQ42</f>
        <v/>
      </c>
      <c r="AR49" s="79">
        <f>AR12*AR42</f>
        <v/>
      </c>
      <c r="AS49" s="79">
        <f>AS12*AS42</f>
        <v/>
      </c>
      <c r="AT49" s="80">
        <f>AT12*AT42</f>
        <v/>
      </c>
      <c r="AU49" s="81">
        <f>SUM(AI49:AT49)</f>
        <v/>
      </c>
      <c r="AV49" s="82">
        <f>AU49-AE49</f>
        <v/>
      </c>
      <c r="AW49" s="26" t="n"/>
    </row>
    <row r="50" ht="20" customFormat="1" customHeight="1" s="21">
      <c r="B50" s="23" t="n"/>
      <c r="C50" s="51" t="inlineStr">
        <is>
          <t>MARGE BRUTE TOTALE Y1</t>
        </is>
      </c>
      <c r="D50" s="83">
        <f>SUM(D45:D49)</f>
        <v/>
      </c>
      <c r="E50" s="83">
        <f>SUM(E45:E49)</f>
        <v/>
      </c>
      <c r="F50" s="83">
        <f>SUM(F45:F49)</f>
        <v/>
      </c>
      <c r="G50" s="83">
        <f>SUM(G45:G49)</f>
        <v/>
      </c>
      <c r="H50" s="83">
        <f>SUM(H45:H49)</f>
        <v/>
      </c>
      <c r="I50" s="83">
        <f>SUM(I45:I49)</f>
        <v/>
      </c>
      <c r="J50" s="83">
        <f>SUM(J45:J49)</f>
        <v/>
      </c>
      <c r="K50" s="83">
        <f>SUM(K45:K49)</f>
        <v/>
      </c>
      <c r="L50" s="83">
        <f>SUM(L45:L49)</f>
        <v/>
      </c>
      <c r="M50" s="83">
        <f>SUM(M45:M49)</f>
        <v/>
      </c>
      <c r="N50" s="83">
        <f>SUM(N45:N49)</f>
        <v/>
      </c>
      <c r="O50" s="84">
        <f>SUM(O45:O49)</f>
        <v/>
      </c>
      <c r="P50" s="85">
        <f>SUM(P44:P49)</f>
        <v/>
      </c>
      <c r="Q50" s="26" t="n"/>
      <c r="R50" s="51" t="inlineStr">
        <is>
          <t>MARGE BRUTE TOTALE Y2</t>
        </is>
      </c>
      <c r="S50" s="83">
        <f>SUM(S45:S49)</f>
        <v/>
      </c>
      <c r="T50" s="83">
        <f>SUM(T45:T49)</f>
        <v/>
      </c>
      <c r="U50" s="83">
        <f>SUM(U45:U49)</f>
        <v/>
      </c>
      <c r="V50" s="83">
        <f>SUM(V45:V49)</f>
        <v/>
      </c>
      <c r="W50" s="83">
        <f>SUM(W45:W49)</f>
        <v/>
      </c>
      <c r="X50" s="83">
        <f>SUM(X45:X49)</f>
        <v/>
      </c>
      <c r="Y50" s="83">
        <f>SUM(Y45:Y49)</f>
        <v/>
      </c>
      <c r="Z50" s="83">
        <f>SUM(Z45:Z49)</f>
        <v/>
      </c>
      <c r="AA50" s="83">
        <f>SUM(AA45:AA49)</f>
        <v/>
      </c>
      <c r="AB50" s="83">
        <f>SUM(AB45:AB49)</f>
        <v/>
      </c>
      <c r="AC50" s="83">
        <f>SUM(AC45:AC49)</f>
        <v/>
      </c>
      <c r="AD50" s="84">
        <f>SUM(AD45:AD49)</f>
        <v/>
      </c>
      <c r="AE50" s="89">
        <f>SUM(AE44:AE49)</f>
        <v/>
      </c>
      <c r="AF50" s="86">
        <f>AE50-P50</f>
        <v/>
      </c>
      <c r="AG50" s="26" t="n"/>
      <c r="AH50" s="51" t="inlineStr">
        <is>
          <t>MARGE BRUTE TOTALE Y3</t>
        </is>
      </c>
      <c r="AI50" s="83">
        <f>SUM(AI45:AI49)</f>
        <v/>
      </c>
      <c r="AJ50" s="83">
        <f>SUM(AJ45:AJ49)</f>
        <v/>
      </c>
      <c r="AK50" s="83">
        <f>SUM(AK45:AK49)</f>
        <v/>
      </c>
      <c r="AL50" s="83">
        <f>SUM(AL45:AL49)</f>
        <v/>
      </c>
      <c r="AM50" s="83">
        <f>SUM(AM45:AM49)</f>
        <v/>
      </c>
      <c r="AN50" s="83">
        <f>SUM(AN45:AN49)</f>
        <v/>
      </c>
      <c r="AO50" s="83">
        <f>SUM(AO45:AO49)</f>
        <v/>
      </c>
      <c r="AP50" s="83">
        <f>SUM(AP45:AP49)</f>
        <v/>
      </c>
      <c r="AQ50" s="83">
        <f>SUM(AQ45:AQ49)</f>
        <v/>
      </c>
      <c r="AR50" s="83">
        <f>SUM(AR45:AR49)</f>
        <v/>
      </c>
      <c r="AS50" s="83">
        <f>SUM(AS45:AS49)</f>
        <v/>
      </c>
      <c r="AT50" s="84">
        <f>SUM(AT45:AT49)</f>
        <v/>
      </c>
      <c r="AU50" s="85">
        <f>SUM(AU44:AU49)</f>
        <v/>
      </c>
      <c r="AV50" s="86">
        <f>AU50-AE50</f>
        <v/>
      </c>
      <c r="AW50" s="26" t="n"/>
    </row>
    <row r="51">
      <c r="B51" s="24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  <c r="AA51" s="30" t="n"/>
      <c r="AB51" s="30" t="n"/>
      <c r="AC51" s="30" t="n"/>
      <c r="AD51" s="30" t="n"/>
      <c r="AE51" s="30" t="n"/>
      <c r="AF51" s="30" t="n"/>
      <c r="AG51" s="30" t="n"/>
      <c r="AH51" s="30" t="n"/>
      <c r="AI51" s="30" t="n"/>
      <c r="AJ51" s="30" t="n"/>
      <c r="AK51" s="30" t="n"/>
      <c r="AL51" s="30" t="n"/>
      <c r="AM51" s="30" t="n"/>
      <c r="AN51" s="30" t="n"/>
      <c r="AO51" s="30" t="n"/>
      <c r="AP51" s="30" t="n"/>
      <c r="AQ51" s="30" t="n"/>
      <c r="AR51" s="30" t="n"/>
      <c r="AS51" s="30" t="n"/>
      <c r="AT51" s="30" t="n"/>
      <c r="AU51" s="30" t="n"/>
      <c r="AV51" s="30" t="n"/>
      <c r="AW51" s="30" t="n"/>
    </row>
    <row r="52">
      <c r="C52" s="22" t="n"/>
      <c r="D52" s="22" t="n"/>
      <c r="E52" s="22" t="n"/>
      <c r="F52" s="22" t="n"/>
      <c r="G52" s="22" t="n"/>
      <c r="H52" s="22" t="n"/>
      <c r="I52" s="22" t="n"/>
      <c r="J52" s="22" t="n"/>
      <c r="K52" s="22" t="n"/>
      <c r="L52" s="22" t="n"/>
      <c r="M52" s="22" t="n"/>
      <c r="N52" s="22" t="n"/>
      <c r="O52" s="22" t="n"/>
      <c r="P52" s="22" t="n"/>
      <c r="Q52" s="22" t="n"/>
      <c r="R52" s="22" t="n"/>
      <c r="S52" s="22" t="n"/>
      <c r="T52" s="22" t="n"/>
      <c r="U52" s="22" t="n"/>
      <c r="V52" s="22" t="n"/>
      <c r="W52" s="22" t="n"/>
      <c r="X52" s="22" t="n"/>
      <c r="Y52" s="22" t="n"/>
      <c r="Z52" s="22" t="n"/>
      <c r="AA52" s="22" t="n"/>
      <c r="AB52" s="22" t="n"/>
      <c r="AC52" s="22" t="n"/>
      <c r="AD52" s="22" t="n"/>
      <c r="AE52" s="22" t="n"/>
      <c r="AF52" s="22" t="n"/>
      <c r="AG52" s="22" t="n"/>
      <c r="AH52" s="22" t="n"/>
      <c r="AI52" s="22" t="n"/>
      <c r="AJ52" s="22" t="n"/>
      <c r="AK52" s="22" t="n"/>
      <c r="AL52" s="22" t="n"/>
      <c r="AM52" s="22" t="n"/>
      <c r="AN52" s="22" t="n"/>
      <c r="AO52" s="22" t="n"/>
      <c r="AP52" s="22" t="n"/>
      <c r="AQ52" s="22" t="n"/>
      <c r="AR52" s="22" t="n"/>
      <c r="AS52" s="22" t="n"/>
      <c r="AT52" s="22" t="n"/>
      <c r="AU52" s="22" t="n"/>
      <c r="AV52" s="22" t="n"/>
      <c r="AW52" s="22" t="n"/>
    </row>
    <row r="53" ht="275" customHeight="1" s="7">
      <c r="C53" s="22" t="n"/>
      <c r="D53" s="22" t="n"/>
      <c r="E53" s="22" t="n"/>
      <c r="F53" s="22" t="n"/>
      <c r="G53" s="22" t="n"/>
      <c r="H53" s="22" t="n"/>
      <c r="I53" s="22" t="n"/>
      <c r="J53" s="22" t="n"/>
      <c r="K53" s="22" t="n"/>
      <c r="L53" s="22" t="n"/>
      <c r="M53" s="22" t="n"/>
      <c r="N53" s="22" t="n"/>
      <c r="O53" s="22" t="n"/>
      <c r="P53" s="22" t="n"/>
      <c r="Q53" s="22" t="n"/>
      <c r="S53" s="22" t="n"/>
      <c r="T53" s="22" t="n"/>
      <c r="U53" s="22" t="n"/>
      <c r="V53" s="22" t="n"/>
      <c r="W53" s="22" t="n"/>
      <c r="X53" s="22" t="n"/>
      <c r="Y53" s="22" t="n"/>
      <c r="Z53" s="22" t="n"/>
      <c r="AA53" s="22" t="n"/>
      <c r="AB53" s="22" t="n"/>
      <c r="AC53" s="22" t="n"/>
      <c r="AD53" s="22" t="n"/>
      <c r="AE53" s="22" t="n"/>
      <c r="AF53" s="22" t="n"/>
      <c r="AG53" s="22" t="n"/>
      <c r="AI53" s="22" t="n"/>
      <c r="AJ53" s="22" t="n"/>
      <c r="AK53" s="22" t="n"/>
      <c r="AL53" s="22" t="n"/>
      <c r="AM53" s="22" t="n"/>
      <c r="AN53" s="22" t="n"/>
      <c r="AO53" s="22" t="n"/>
      <c r="AP53" s="22" t="n"/>
      <c r="AQ53" s="22" t="n"/>
      <c r="AR53" s="22" t="n"/>
      <c r="AS53" s="22" t="n"/>
      <c r="AT53" s="22" t="n"/>
      <c r="AU53" s="22" t="n"/>
      <c r="AV53" s="22" t="n"/>
      <c r="AW53" s="22" t="n"/>
    </row>
    <row r="54"/>
    <row r="55" ht="275" customHeight="1" s="7" thickBot="1">
      <c r="C55" s="22" t="n"/>
      <c r="D55" s="22" t="n"/>
      <c r="E55" s="22" t="n"/>
      <c r="F55" s="22" t="n"/>
      <c r="G55" s="22" t="n"/>
      <c r="H55" s="22" t="n"/>
      <c r="I55" s="22" t="n"/>
      <c r="J55" s="22" t="n"/>
      <c r="K55" s="22" t="n"/>
      <c r="L55" s="22" t="n"/>
      <c r="M55" s="22" t="n"/>
      <c r="N55" s="22" t="n"/>
      <c r="O55" s="22" t="n"/>
      <c r="P55" s="22" t="n"/>
      <c r="Q55" s="22" t="n"/>
      <c r="S55" s="22" t="n"/>
      <c r="T55" s="22" t="n"/>
      <c r="U55" s="22" t="n"/>
      <c r="V55" s="22" t="n"/>
      <c r="W55" s="22" t="n"/>
      <c r="X55" s="22" t="n"/>
      <c r="Y55" s="22" t="n"/>
      <c r="Z55" s="22" t="n"/>
      <c r="AA55" s="22" t="n"/>
      <c r="AB55" s="22" t="n"/>
      <c r="AC55" s="22" t="n"/>
      <c r="AD55" s="22" t="n"/>
      <c r="AE55" s="22" t="n"/>
      <c r="AF55" s="22" t="n"/>
      <c r="AG55" s="22" t="n"/>
      <c r="AI55" s="22" t="n"/>
      <c r="AJ55" s="22" t="n"/>
      <c r="AK55" s="22" t="n"/>
      <c r="AL55" s="22" t="n"/>
      <c r="AM55" s="22" t="n"/>
      <c r="AN55" s="22" t="n"/>
      <c r="AO55" s="22" t="n"/>
      <c r="AP55" s="22" t="n"/>
      <c r="AQ55" s="22" t="n"/>
      <c r="AR55" s="22" t="n"/>
      <c r="AS55" s="22" t="n"/>
      <c r="AT55" s="22" t="n"/>
      <c r="AU55" s="22" t="n"/>
      <c r="AV55" s="22" t="n"/>
      <c r="AW55" s="22" t="n"/>
    </row>
    <row r="56" ht="20" customHeight="1" s="7" thickBot="1">
      <c r="C56" s="51" t="inlineStr">
        <is>
          <t>NOMBRE TOTAL D'UNITÉS VENDUES Y1</t>
        </is>
      </c>
      <c r="D56" s="63">
        <f>D13</f>
        <v/>
      </c>
      <c r="E56" s="63">
        <f>E13</f>
        <v/>
      </c>
      <c r="F56" s="63">
        <f>F13</f>
        <v/>
      </c>
      <c r="G56" s="63">
        <f>G13</f>
        <v/>
      </c>
      <c r="H56" s="63">
        <f>H13</f>
        <v/>
      </c>
      <c r="I56" s="63">
        <f>I13</f>
        <v/>
      </c>
      <c r="J56" s="63">
        <f>J13</f>
        <v/>
      </c>
      <c r="K56" s="63">
        <f>K13</f>
        <v/>
      </c>
      <c r="L56" s="63">
        <f>L13</f>
        <v/>
      </c>
      <c r="M56" s="63">
        <f>M13</f>
        <v/>
      </c>
      <c r="N56" s="63">
        <f>N13</f>
        <v/>
      </c>
      <c r="O56" s="63">
        <f>O13</f>
        <v/>
      </c>
      <c r="R56" s="51" t="inlineStr">
        <is>
          <t>CHIFFRE D'AFFAIRES TOTAL Y1</t>
        </is>
      </c>
      <c r="S56" s="83">
        <f>D35</f>
        <v/>
      </c>
      <c r="T56" s="83">
        <f>E35</f>
        <v/>
      </c>
      <c r="U56" s="83">
        <f>F35</f>
        <v/>
      </c>
      <c r="V56" s="83">
        <f>G35</f>
        <v/>
      </c>
      <c r="W56" s="83">
        <f>H35</f>
        <v/>
      </c>
      <c r="X56" s="83">
        <f>I35</f>
        <v/>
      </c>
      <c r="Y56" s="83">
        <f>J35</f>
        <v/>
      </c>
      <c r="Z56" s="83">
        <f>K35</f>
        <v/>
      </c>
      <c r="AA56" s="83">
        <f>L35</f>
        <v/>
      </c>
      <c r="AB56" s="83">
        <f>M35</f>
        <v/>
      </c>
      <c r="AC56" s="83">
        <f>N35</f>
        <v/>
      </c>
      <c r="AD56" s="83">
        <f>O35</f>
        <v/>
      </c>
      <c r="AH56" s="51" t="inlineStr">
        <is>
          <t>MARGE BRUTE TOTALE Y1</t>
        </is>
      </c>
      <c r="AI56" s="83">
        <f>D50</f>
        <v/>
      </c>
      <c r="AJ56" s="83">
        <f>E50</f>
        <v/>
      </c>
      <c r="AK56" s="83">
        <f>F50</f>
        <v/>
      </c>
      <c r="AL56" s="83">
        <f>G50</f>
        <v/>
      </c>
      <c r="AM56" s="83">
        <f>H50</f>
        <v/>
      </c>
      <c r="AN56" s="83">
        <f>I50</f>
        <v/>
      </c>
      <c r="AO56" s="83">
        <f>J50</f>
        <v/>
      </c>
      <c r="AP56" s="83">
        <f>K50</f>
        <v/>
      </c>
      <c r="AQ56" s="83">
        <f>L50</f>
        <v/>
      </c>
      <c r="AR56" s="83">
        <f>M50</f>
        <v/>
      </c>
      <c r="AS56" s="83">
        <f>N50</f>
        <v/>
      </c>
      <c r="AT56" s="83">
        <f>O50</f>
        <v/>
      </c>
    </row>
    <row r="57" ht="20" customHeight="1" s="7" thickBot="1">
      <c r="C57" s="51" t="inlineStr">
        <is>
          <t>NOMBRE TOTAL D'UNITÉS VENDUES Y2</t>
        </is>
      </c>
      <c r="D57" s="63">
        <f>S13</f>
        <v/>
      </c>
      <c r="E57" s="63">
        <f>T13</f>
        <v/>
      </c>
      <c r="F57" s="63">
        <f>U13</f>
        <v/>
      </c>
      <c r="G57" s="63">
        <f>V13</f>
        <v/>
      </c>
      <c r="H57" s="63">
        <f>W13</f>
        <v/>
      </c>
      <c r="I57" s="63">
        <f>X13</f>
        <v/>
      </c>
      <c r="J57" s="63">
        <f>Y13</f>
        <v/>
      </c>
      <c r="K57" s="63">
        <f>Z13</f>
        <v/>
      </c>
      <c r="L57" s="63">
        <f>AA13</f>
        <v/>
      </c>
      <c r="M57" s="63">
        <f>AB13</f>
        <v/>
      </c>
      <c r="N57" s="63">
        <f>AC13</f>
        <v/>
      </c>
      <c r="O57" s="63">
        <f>AD13</f>
        <v/>
      </c>
      <c r="R57" s="51" t="inlineStr">
        <is>
          <t>TOTAL DES REVENUS Y2</t>
        </is>
      </c>
      <c r="S57" s="83">
        <f>S35</f>
        <v/>
      </c>
      <c r="T57" s="83">
        <f>T35</f>
        <v/>
      </c>
      <c r="U57" s="83">
        <f>U35</f>
        <v/>
      </c>
      <c r="V57" s="83">
        <f>V35</f>
        <v/>
      </c>
      <c r="W57" s="83">
        <f>W35</f>
        <v/>
      </c>
      <c r="X57" s="83">
        <f>X35</f>
        <v/>
      </c>
      <c r="Y57" s="83">
        <f>Y35</f>
        <v/>
      </c>
      <c r="Z57" s="83">
        <f>Z35</f>
        <v/>
      </c>
      <c r="AA57" s="83">
        <f>AA35</f>
        <v/>
      </c>
      <c r="AB57" s="83">
        <f>AB35</f>
        <v/>
      </c>
      <c r="AC57" s="83">
        <f>AC35</f>
        <v/>
      </c>
      <c r="AD57" s="83">
        <f>AD35</f>
        <v/>
      </c>
      <c r="AH57" s="51" t="inlineStr">
        <is>
          <t>MARGE BRUTE TOTALE Y2</t>
        </is>
      </c>
      <c r="AI57" s="83">
        <f>S50</f>
        <v/>
      </c>
      <c r="AJ57" s="83">
        <f>T50</f>
        <v/>
      </c>
      <c r="AK57" s="83">
        <f>U50</f>
        <v/>
      </c>
      <c r="AL57" s="83">
        <f>V50</f>
        <v/>
      </c>
      <c r="AM57" s="83">
        <f>W50</f>
        <v/>
      </c>
      <c r="AN57" s="83">
        <f>X50</f>
        <v/>
      </c>
      <c r="AO57" s="83">
        <f>Y50</f>
        <v/>
      </c>
      <c r="AP57" s="83">
        <f>Z50</f>
        <v/>
      </c>
      <c r="AQ57" s="83">
        <f>AA50</f>
        <v/>
      </c>
      <c r="AR57" s="83">
        <f>AB50</f>
        <v/>
      </c>
      <c r="AS57" s="83">
        <f>AC50</f>
        <v/>
      </c>
      <c r="AT57" s="83">
        <f>AD50</f>
        <v/>
      </c>
    </row>
    <row r="58" ht="20" customHeight="1" s="7">
      <c r="C58" s="51" t="inlineStr">
        <is>
          <t>NOMBRE TOTAL D'UNITÉS VENDUES Y3</t>
        </is>
      </c>
      <c r="D58" s="63">
        <f>AI13</f>
        <v/>
      </c>
      <c r="E58" s="63">
        <f>AJ13</f>
        <v/>
      </c>
      <c r="F58" s="63">
        <f>AK13</f>
        <v/>
      </c>
      <c r="G58" s="63">
        <f>AL13</f>
        <v/>
      </c>
      <c r="H58" s="63">
        <f>AM13</f>
        <v/>
      </c>
      <c r="I58" s="63">
        <f>AN13</f>
        <v/>
      </c>
      <c r="J58" s="63">
        <f>AO13</f>
        <v/>
      </c>
      <c r="K58" s="63">
        <f>AP13</f>
        <v/>
      </c>
      <c r="L58" s="63">
        <f>AQ13</f>
        <v/>
      </c>
      <c r="M58" s="63">
        <f>AR13</f>
        <v/>
      </c>
      <c r="N58" s="63">
        <f>AS13</f>
        <v/>
      </c>
      <c r="O58" s="63">
        <f>AT13</f>
        <v/>
      </c>
      <c r="R58" s="51" t="inlineStr">
        <is>
          <t>CHIFFRE D'AFFAIRES TOTAL Y3</t>
        </is>
      </c>
      <c r="S58" s="83">
        <f>AI35</f>
        <v/>
      </c>
      <c r="T58" s="83">
        <f>AJ35</f>
        <v/>
      </c>
      <c r="U58" s="83">
        <f>AK35</f>
        <v/>
      </c>
      <c r="V58" s="83">
        <f>AL35</f>
        <v/>
      </c>
      <c r="W58" s="83">
        <f>AM35</f>
        <v/>
      </c>
      <c r="X58" s="83">
        <f>AN35</f>
        <v/>
      </c>
      <c r="Y58" s="83">
        <f>AO35</f>
        <v/>
      </c>
      <c r="Z58" s="83">
        <f>AP35</f>
        <v/>
      </c>
      <c r="AA58" s="83">
        <f>AQ35</f>
        <v/>
      </c>
      <c r="AB58" s="83">
        <f>AR35</f>
        <v/>
      </c>
      <c r="AC58" s="83">
        <f>AS35</f>
        <v/>
      </c>
      <c r="AD58" s="83">
        <f>AT35</f>
        <v/>
      </c>
      <c r="AH58" s="51" t="inlineStr">
        <is>
          <t>MARGE BRUTE TOTALE Y3</t>
        </is>
      </c>
      <c r="AI58" s="83">
        <f>AI50</f>
        <v/>
      </c>
      <c r="AJ58" s="83">
        <f>AJ50</f>
        <v/>
      </c>
      <c r="AK58" s="83">
        <f>AK50</f>
        <v/>
      </c>
      <c r="AL58" s="83">
        <f>AL50</f>
        <v/>
      </c>
      <c r="AM58" s="83">
        <f>AM50</f>
        <v/>
      </c>
      <c r="AN58" s="83">
        <f>AN50</f>
        <v/>
      </c>
      <c r="AO58" s="83">
        <f>AO50</f>
        <v/>
      </c>
      <c r="AP58" s="83">
        <f>AP50</f>
        <v/>
      </c>
      <c r="AQ58" s="83">
        <f>AQ50</f>
        <v/>
      </c>
      <c r="AR58" s="83">
        <f>AR50</f>
        <v/>
      </c>
      <c r="AS58" s="83">
        <f>AS50</f>
        <v/>
      </c>
      <c r="AT58" s="83">
        <f>AT50</f>
        <v/>
      </c>
    </row>
    <row r="59" ht="225" customHeight="1" s="7"/>
  </sheetData>
  <pageMargins left="0.3" right="0.3" top="0.3" bottom="0.3" header="0" footer="0"/>
  <pageSetup orientation="landscape" scale="70" horizontalDpi="0" verticalDpi="0"/>
  <rowBreaks count="1" manualBreakCount="1">
    <brk id="51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1" sqref="B61"/>
    </sheetView>
  </sheetViews>
  <sheetFormatPr baseColWidth="8" defaultColWidth="10.83203125" defaultRowHeight="14.5"/>
  <cols>
    <col width="3.33203125" customWidth="1" style="3" min="1" max="1"/>
    <col width="88.33203125" customWidth="1" style="3" min="2" max="2"/>
    <col width="10.83203125" customWidth="1" style="3" min="3" max="16384"/>
  </cols>
  <sheetData>
    <row r="1" s="7"/>
    <row r="2" ht="93" customHeight="1" s="7">
      <c r="B2" s="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2019-11-25T19:53:41Z</dcterms:modified>
  <cp:lastModifiedBy>ragaz</cp:lastModifiedBy>
</cp:coreProperties>
</file>